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BGS\BGS - OPC\.OPC Team files - RFx, Req, Contracts, etc\1 - Bill Vivian\2 - RFx\3 Out to bid\NASPO Snowplow Cutting Edges\Contracts\XXX Ironhawk BV\"/>
    </mc:Choice>
  </mc:AlternateContent>
  <xr:revisionPtr revIDLastSave="0" documentId="13_ncr:1_{76A7779B-C3B8-43AE-9F23-2E99799A17C3}" xr6:coauthVersionLast="47" xr6:coauthVersionMax="47" xr10:uidLastSave="{00000000-0000-0000-0000-000000000000}"/>
  <bookViews>
    <workbookView xWindow="-38520" yWindow="-120" windowWidth="38640" windowHeight="15810" xr2:uid="{3A3AFE1E-FFC1-4162-9AF7-2DCB29D89245}"/>
  </bookViews>
  <sheets>
    <sheet name="Discount %" sheetId="2" r:id="rId1"/>
    <sheet name="Market Basket" sheetId="1" r:id="rId2"/>
    <sheet name="Alaska Pricing" sheetId="3" r:id="rId3"/>
    <sheet name="West Pricing" sheetId="4" r:id="rId4"/>
    <sheet name="East Pricing" sheetId="5" r:id="rId5"/>
  </sheets>
  <definedNames>
    <definedName name="_xlnm.Print_Titles" localSheetId="0">'Discount %'!$8:$8</definedName>
    <definedName name="_xlnm.Print_Titles" localSheetId="1">'Market Basket'!$10:$10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21" i="1" s="1"/>
  <c r="G16" i="1"/>
  <c r="G17" i="1"/>
  <c r="G18" i="1"/>
  <c r="G19" i="1"/>
  <c r="G20" i="1"/>
  <c r="G23" i="1"/>
  <c r="G24" i="1"/>
  <c r="G25" i="1"/>
  <c r="G26" i="1"/>
  <c r="G27" i="1"/>
  <c r="G28" i="1"/>
  <c r="G31" i="1"/>
  <c r="G32" i="1"/>
  <c r="G33" i="1"/>
  <c r="G34" i="1"/>
  <c r="G35" i="1"/>
  <c r="C4" i="1"/>
  <c r="G36" i="1" l="1"/>
  <c r="G38" i="1" s="1"/>
  <c r="G29" i="1"/>
  <c r="C12" i="2"/>
</calcChain>
</file>

<file path=xl/sharedStrings.xml><?xml version="1.0" encoding="utf-8"?>
<sst xmlns="http://schemas.openxmlformats.org/spreadsheetml/2006/main" count="1400" uniqueCount="421">
  <si>
    <t>Cost Proposal - Discount % Off</t>
  </si>
  <si>
    <t>Snowplow &amp; Grader Cutting Edges</t>
  </si>
  <si>
    <t>Minimum Discount % Off</t>
  </si>
  <si>
    <t>Category</t>
  </si>
  <si>
    <t>Item</t>
  </si>
  <si>
    <t>Proposed Percentage Discount from List</t>
  </si>
  <si>
    <t>Truck Mounted Blades</t>
  </si>
  <si>
    <t>Grader Mounted Blades</t>
  </si>
  <si>
    <t>Loader Bucket Edges/Blades</t>
  </si>
  <si>
    <t>Average Discount % Off --&gt;</t>
  </si>
  <si>
    <t>Item #</t>
  </si>
  <si>
    <t>Item Description -- Minimum Product Specifications</t>
  </si>
  <si>
    <t>Offeror's Proposed Product</t>
  </si>
  <si>
    <t>List Price
(From Offeror's Published Catalog )</t>
  </si>
  <si>
    <t>Evaluated Cost</t>
  </si>
  <si>
    <t>Category 1 - Truck Mounted Blades</t>
  </si>
  <si>
    <t>8 ft Articulating Blade System</t>
  </si>
  <si>
    <t xml:space="preserve">8 ft Articulating Blade System with Initial Set-up Kit (blade segments, minimum 4" adapter blade, clamp bar, corner guards, hardware bolts, etc.) </t>
  </si>
  <si>
    <t>9 ft  Articulating Blade System</t>
  </si>
  <si>
    <t xml:space="preserve">9 ft  Articulating Blade System with Initial Set-up Kit (blade segments, minimum 4" adapter blade, clamp bar, corner guards, hardware bolts, etc.) </t>
  </si>
  <si>
    <t>10 ft  Articulating Blade System</t>
  </si>
  <si>
    <t xml:space="preserve">10 ft  Articulating Blade System with Initial Set-up Kit (blade segments, minimum 4" adapter blade, clamp bar, corner guards, hardware bolts, etc.) </t>
  </si>
  <si>
    <t>8 ft Carbide Blade System</t>
  </si>
  <si>
    <t>8 ft Carbide Blade System with Initial Setup-up Kit (blades, isolator, clamp bar, corner guards, hardware bolts, etc.)</t>
  </si>
  <si>
    <t>9 ft Carbide Blade System</t>
  </si>
  <si>
    <t>9 ft Carbide Blade System with Initial Setup-up Kit (blades, isolator, clamp bar, corner guards, hardware bolts, etc.)</t>
  </si>
  <si>
    <t>10 ft Carbide Blade System</t>
  </si>
  <si>
    <t>10 ft Carbide Blade System with Initial Setup-up Kit (blades, isolator, clamp bar, corner guards, hardware bolts, etc.)</t>
  </si>
  <si>
    <t>Center Guard</t>
  </si>
  <si>
    <t>Standard center guard constructed of 1” thick heavy-duty structural steel</t>
  </si>
  <si>
    <t>Carbide Insert Blade</t>
  </si>
  <si>
    <t>5" carbide insert blade - 7/8" x 5" x 36" std. hwy. punch; Gauge 1-1/2"; Punch Pattern 3-3-12</t>
  </si>
  <si>
    <t>Underbody Blade</t>
  </si>
  <si>
    <t>Underbody Blade - 7/8" x 5" x 36" Top Bevel; Guage 1-1/2"; Punch Pattern 3-3-12</t>
  </si>
  <si>
    <t>Category 2 - Grader Mounted Blades</t>
  </si>
  <si>
    <t>Standard 6' Grader Blade per Description</t>
  </si>
  <si>
    <t>Standard 6' Grader Blade - 5/8" x 6" grader blade; Punch Pattern - 3-3-6</t>
  </si>
  <si>
    <t>Standard 6' Grader Blade - 3/4" x 8" grader blade; Punch Pattern - 3-3-6</t>
  </si>
  <si>
    <t>Standard 6' Grader Blade - 3/4" x 8" grader blade; Punch Pattern - 3-3-12</t>
  </si>
  <si>
    <t>Standard 7' Grader Blade per Description</t>
  </si>
  <si>
    <t>Standard 7' Grader Blade - 5/8" x 6" grader blade; Punch Pattern - 3-3-6</t>
  </si>
  <si>
    <t>Standard 7' Grader Blade - 3/4" x 8" grader blade; Punch Pattern - 3-3-6</t>
  </si>
  <si>
    <t>Standard 7' Grader Blade - 3/4" x 8" grader blade; Punch Pattern - 3-3-12</t>
  </si>
  <si>
    <t>Category 3 - Loader Bucket Edges/Blades</t>
  </si>
  <si>
    <t xml:space="preserve">17" Loader Bucket Snowplow Cutting Edge (or equivalent) </t>
  </si>
  <si>
    <t>Thickness - 0.75"; Width - 10"; Length - 17"; Boalt Diam - .75"; Blade Type - Double Bevel; Hole Qty - 2</t>
  </si>
  <si>
    <t xml:space="preserve">40" Loader Bucket Snowplow Cutting Edge (or equivalent) </t>
  </si>
  <si>
    <t>Thickness - 1"; Width - 11"; Length - 40"; Boalt Diam - 1"; Blade Type - Double Bevel; Hole Qty - 3</t>
  </si>
  <si>
    <t xml:space="preserve">43" Loader Bucket Snowplow Cutting Edge (or equivalent) </t>
  </si>
  <si>
    <t>Thickness - 1"; Width - 11"; Length - 43"; Boalt Diam - 1"; Blade Type - Double Bevel ; Hole Qty - 3</t>
  </si>
  <si>
    <t xml:space="preserve">46" Loader Bucket Snowplow Cutting Edge (or equivalent) </t>
  </si>
  <si>
    <t>Thickness - 1"; Width - 11"; Length - 46"; Bolt Diam - 1"; Blade Type - Double Bevel; Hole Qty - 3</t>
  </si>
  <si>
    <t xml:space="preserve">51" Loader Bucket Snowplow Cutting Edge (or equivalent) </t>
  </si>
  <si>
    <t>Thickness - 0.75"; Width - 10"; Length - 51"; Bolt Diam - 0.75"; Blade Type - Double Bevel; Hole Qty - 3</t>
  </si>
  <si>
    <t>Ironhawk Industrial Distribution LLC</t>
  </si>
  <si>
    <t>GR5D9553</t>
  </si>
  <si>
    <t>GR5D9558</t>
  </si>
  <si>
    <t>Ironhawk patented Lake Effect system</t>
  </si>
  <si>
    <t>Carbide insert blade - C36634B or IO-36CIL</t>
  </si>
  <si>
    <t>Lake Effect™ - Center Guard SG126xxxCTR</t>
  </si>
  <si>
    <t>Grader/Underbody no cover - C36578AB</t>
  </si>
  <si>
    <t>GR7T1634</t>
  </si>
  <si>
    <t>GR5D9554</t>
  </si>
  <si>
    <t>GR5D9559</t>
  </si>
  <si>
    <t>GR7T1623</t>
  </si>
  <si>
    <t>341017VFDB</t>
  </si>
  <si>
    <t>11140VFDB</t>
  </si>
  <si>
    <t>1143VFDB</t>
  </si>
  <si>
    <t>11146VFDB</t>
  </si>
  <si>
    <t>341051VFDB</t>
  </si>
  <si>
    <t>Ironhawk patented Ice-O-Force system</t>
  </si>
  <si>
    <t xml:space="preserve"> Percentage Discount from List</t>
  </si>
  <si>
    <t>Attachment E</t>
  </si>
  <si>
    <t xml:space="preserve"> Market Basket</t>
  </si>
  <si>
    <r>
      <rPr>
        <sz val="9"/>
        <rFont val="Arial"/>
        <family val="2"/>
      </rPr>
      <t>GM48</t>
    </r>
  </si>
  <si>
    <r>
      <rPr>
        <sz val="9"/>
        <rFont val="Arial"/>
        <family val="2"/>
      </rPr>
      <t>48" Plow Marker kit (2 plow markers with mounting hardware)</t>
    </r>
  </si>
  <si>
    <r>
      <rPr>
        <sz val="9"/>
        <rFont val="Arial"/>
        <family val="2"/>
      </rPr>
      <t>GM36</t>
    </r>
  </si>
  <si>
    <r>
      <rPr>
        <sz val="9"/>
        <rFont val="Arial"/>
        <family val="2"/>
      </rPr>
      <t>36" Plow Marker kit (2 plow markers with mounting hardware)</t>
    </r>
  </si>
  <si>
    <r>
      <rPr>
        <sz val="9"/>
        <rFont val="Arial"/>
        <family val="2"/>
      </rPr>
      <t>GM30</t>
    </r>
  </si>
  <si>
    <r>
      <rPr>
        <sz val="9"/>
        <rFont val="Arial"/>
        <family val="2"/>
      </rPr>
      <t>30" Plow Marker kit (2 plow markers with mounting hardware)</t>
    </r>
  </si>
  <si>
    <r>
      <rPr>
        <sz val="9"/>
        <rFont val="Arial"/>
        <family val="2"/>
      </rPr>
      <t>Plow Markers</t>
    </r>
  </si>
  <si>
    <r>
      <rPr>
        <sz val="9"/>
        <rFont val="Arial"/>
        <family val="2"/>
      </rPr>
      <t>GM24</t>
    </r>
  </si>
  <si>
    <r>
      <rPr>
        <sz val="9"/>
        <rFont val="Arial"/>
        <family val="2"/>
      </rPr>
      <t>24" Plow Marker kit (2 plow markers with mounting hardware)</t>
    </r>
  </si>
  <si>
    <r>
      <rPr>
        <sz val="9"/>
        <rFont val="Arial"/>
        <family val="2"/>
      </rPr>
      <t>HUB512</t>
    </r>
  </si>
  <si>
    <r>
      <rPr>
        <sz val="9"/>
        <rFont val="Arial"/>
        <family val="2"/>
      </rPr>
      <t>Polyurethane spinner hub</t>
    </r>
  </si>
  <si>
    <r>
      <rPr>
        <sz val="9"/>
        <rFont val="Arial"/>
        <family val="2"/>
      </rPr>
      <t>Hub</t>
    </r>
  </si>
  <si>
    <r>
      <rPr>
        <sz val="9"/>
        <rFont val="Arial"/>
        <family val="2"/>
      </rPr>
      <t>SS184CC</t>
    </r>
  </si>
  <si>
    <r>
      <rPr>
        <sz val="9"/>
        <rFont val="Arial"/>
        <family val="2"/>
      </rPr>
      <t>18" Counterclockwise urethane spinner</t>
    </r>
  </si>
  <si>
    <r>
      <rPr>
        <sz val="9"/>
        <rFont val="Arial"/>
        <family val="2"/>
      </rPr>
      <t>SS184C</t>
    </r>
  </si>
  <si>
    <r>
      <rPr>
        <sz val="9"/>
        <rFont val="Arial"/>
        <family val="2"/>
      </rPr>
      <t>18" Clockwise urethane spinner</t>
    </r>
  </si>
  <si>
    <r>
      <rPr>
        <sz val="9"/>
        <rFont val="Arial"/>
        <family val="2"/>
      </rPr>
      <t>SS184CC-H</t>
    </r>
  </si>
  <si>
    <r>
      <rPr>
        <sz val="9"/>
        <rFont val="Arial"/>
        <family val="2"/>
      </rPr>
      <t>18" Couterclockwise Spinner with built-in steel hub</t>
    </r>
  </si>
  <si>
    <r>
      <rPr>
        <sz val="9"/>
        <rFont val="Arial"/>
        <family val="2"/>
      </rPr>
      <t>Spinners</t>
    </r>
  </si>
  <si>
    <r>
      <rPr>
        <sz val="9"/>
        <rFont val="Arial"/>
        <family val="2"/>
      </rPr>
      <t>UG-478</t>
    </r>
  </si>
  <si>
    <r>
      <rPr>
        <sz val="9"/>
        <rFont val="Arial"/>
        <family val="2"/>
      </rPr>
      <t>Universal Plow Guard 7/8" X 4"</t>
    </r>
  </si>
  <si>
    <r>
      <rPr>
        <sz val="9"/>
        <rFont val="Arial"/>
        <family val="2"/>
      </rPr>
      <t>Plow Guard</t>
    </r>
  </si>
  <si>
    <r>
      <rPr>
        <sz val="9"/>
        <rFont val="Arial"/>
        <family val="2"/>
      </rPr>
      <t>BP86xxxCR</t>
    </r>
  </si>
  <si>
    <r>
      <rPr>
        <sz val="9"/>
        <rFont val="Arial"/>
        <family val="2"/>
      </rPr>
      <t>Blade Protector, Curved End Right - 8" on center</t>
    </r>
  </si>
  <si>
    <r>
      <rPr>
        <sz val="9"/>
        <rFont val="Arial"/>
        <family val="2"/>
      </rPr>
      <t>BP86xxxCL</t>
    </r>
  </si>
  <si>
    <r>
      <rPr>
        <sz val="9"/>
        <rFont val="Arial"/>
        <family val="2"/>
      </rPr>
      <t>Blade Protector, Curved End Left - 8" on center</t>
    </r>
  </si>
  <si>
    <r>
      <rPr>
        <sz val="9"/>
        <rFont val="Arial"/>
        <family val="2"/>
      </rPr>
      <t>BP86xxxSM</t>
    </r>
  </si>
  <si>
    <r>
      <rPr>
        <sz val="9"/>
        <rFont val="Arial"/>
        <family val="2"/>
      </rPr>
      <t>Blade Protector, Straight Mini 8" on center</t>
    </r>
  </si>
  <si>
    <r>
      <rPr>
        <sz val="9"/>
        <rFont val="Arial"/>
        <family val="2"/>
      </rPr>
      <t>BP86xxxS</t>
    </r>
  </si>
  <si>
    <r>
      <rPr>
        <sz val="9"/>
        <rFont val="Arial"/>
        <family val="2"/>
      </rPr>
      <t>Blade protector, Straight - 8" on center</t>
    </r>
  </si>
  <si>
    <r>
      <rPr>
        <sz val="9"/>
        <rFont val="Arial"/>
        <family val="2"/>
      </rPr>
      <t>BP86xxxSER</t>
    </r>
  </si>
  <si>
    <r>
      <rPr>
        <sz val="9"/>
        <rFont val="Arial"/>
        <family val="2"/>
      </rPr>
      <t>Blade Protector, Straight End Right - 8" on center</t>
    </r>
  </si>
  <si>
    <r>
      <rPr>
        <sz val="9"/>
        <rFont val="Arial"/>
        <family val="2"/>
      </rPr>
      <t>BP86xxxSEL</t>
    </r>
  </si>
  <si>
    <r>
      <rPr>
        <sz val="9"/>
        <rFont val="Arial"/>
        <family val="2"/>
      </rPr>
      <t>Blade Protector, Straight End Left - 8" on center</t>
    </r>
  </si>
  <si>
    <r>
      <rPr>
        <sz val="9"/>
        <rFont val="Arial"/>
        <family val="2"/>
      </rPr>
      <t>BP126xxxAR</t>
    </r>
  </si>
  <si>
    <r>
      <rPr>
        <sz val="9"/>
        <rFont val="Arial"/>
        <family val="2"/>
      </rPr>
      <t>Blade Protector AR, Straight - 12" on center</t>
    </r>
  </si>
  <si>
    <r>
      <rPr>
        <sz val="9"/>
        <rFont val="Arial"/>
        <family val="2"/>
      </rPr>
      <t>BP126xxxARR</t>
    </r>
  </si>
  <si>
    <r>
      <rPr>
        <sz val="9"/>
        <rFont val="Arial"/>
        <family val="2"/>
      </rPr>
      <t>Blade Protector AR, Curved End Right - 12" on center</t>
    </r>
  </si>
  <si>
    <r>
      <rPr>
        <sz val="9"/>
        <rFont val="Arial"/>
        <family val="2"/>
      </rPr>
      <t>BP126xxxARL</t>
    </r>
  </si>
  <si>
    <r>
      <rPr>
        <sz val="9"/>
        <rFont val="Arial"/>
        <family val="2"/>
      </rPr>
      <t>Blade Protector AR, Curved End Left - 12" on center</t>
    </r>
  </si>
  <si>
    <r>
      <rPr>
        <sz val="9"/>
        <rFont val="Arial"/>
        <family val="2"/>
      </rPr>
      <t>BP126xxxCR</t>
    </r>
  </si>
  <si>
    <r>
      <rPr>
        <sz val="9"/>
        <rFont val="Arial"/>
        <family val="2"/>
      </rPr>
      <t>Blade Protector, Curved End Right - 12" on center</t>
    </r>
  </si>
  <si>
    <r>
      <rPr>
        <sz val="9"/>
        <rFont val="Arial"/>
        <family val="2"/>
      </rPr>
      <t>BP126xxxCL</t>
    </r>
  </si>
  <si>
    <r>
      <rPr>
        <sz val="9"/>
        <rFont val="Arial"/>
        <family val="2"/>
      </rPr>
      <t>Blade Protector, Curved End Left - 12" on center</t>
    </r>
  </si>
  <si>
    <r>
      <rPr>
        <sz val="9"/>
        <rFont val="Arial"/>
        <family val="2"/>
      </rPr>
      <t>BP126xxxSM</t>
    </r>
  </si>
  <si>
    <r>
      <rPr>
        <sz val="9"/>
        <rFont val="Arial"/>
        <family val="2"/>
      </rPr>
      <t>Blade Protector, Straight Mini 12" on center</t>
    </r>
  </si>
  <si>
    <r>
      <rPr>
        <sz val="9"/>
        <rFont val="Arial"/>
        <family val="2"/>
      </rPr>
      <t>BP126xxxS</t>
    </r>
  </si>
  <si>
    <r>
      <rPr>
        <sz val="9"/>
        <rFont val="Arial"/>
        <family val="2"/>
      </rPr>
      <t>Blade protector, Straight - 12" on center</t>
    </r>
  </si>
  <si>
    <r>
      <rPr>
        <sz val="9"/>
        <rFont val="Arial"/>
        <family val="2"/>
      </rPr>
      <t>BP126xxxSER</t>
    </r>
  </si>
  <si>
    <r>
      <rPr>
        <sz val="9"/>
        <rFont val="Arial"/>
        <family val="2"/>
      </rPr>
      <t>Blade Protector, Straight End Right - 12" on center</t>
    </r>
  </si>
  <si>
    <r>
      <rPr>
        <sz val="9"/>
        <rFont val="Arial"/>
        <family val="2"/>
      </rPr>
      <t>BP126xxxSEL</t>
    </r>
  </si>
  <si>
    <r>
      <rPr>
        <sz val="9"/>
        <rFont val="Arial"/>
        <family val="2"/>
      </rPr>
      <t>Blade Protector, Straight End Left - 12" on center</t>
    </r>
  </si>
  <si>
    <r>
      <rPr>
        <sz val="9"/>
        <rFont val="Arial"/>
        <family val="2"/>
      </rPr>
      <t>Blade Protectors</t>
    </r>
  </si>
  <si>
    <r>
      <rPr>
        <sz val="9"/>
        <rFont val="Arial"/>
        <family val="2"/>
      </rPr>
      <t>JM36</t>
    </r>
  </si>
  <si>
    <r>
      <rPr>
        <sz val="9"/>
        <rFont val="Arial"/>
        <family val="2"/>
      </rPr>
      <t>36" Joma-style blade - 7/8"x6"x36"</t>
    </r>
  </si>
  <si>
    <r>
      <rPr>
        <sz val="9"/>
        <rFont val="Arial"/>
        <family val="2"/>
      </rPr>
      <t>JM48</t>
    </r>
  </si>
  <si>
    <r>
      <rPr>
        <sz val="9"/>
        <rFont val="Arial"/>
        <family val="2"/>
      </rPr>
      <t>48" Joma-style blade - 7/8"x6"x48"</t>
    </r>
  </si>
  <si>
    <r>
      <rPr>
        <sz val="9"/>
        <rFont val="Arial"/>
        <family val="2"/>
      </rPr>
      <t>C3657A-ICE</t>
    </r>
  </si>
  <si>
    <r>
      <rPr>
        <sz val="9"/>
        <rFont val="Arial"/>
        <family val="2"/>
      </rPr>
      <t>Dowel insert blade 7/8"x5"x36"</t>
    </r>
  </si>
  <si>
    <r>
      <rPr>
        <sz val="9"/>
        <rFont val="Arial"/>
        <family val="2"/>
      </rPr>
      <t>C4857A-ICE</t>
    </r>
  </si>
  <si>
    <r>
      <rPr>
        <sz val="9"/>
        <rFont val="Arial"/>
        <family val="2"/>
      </rPr>
      <t>Dowel insert blade 7/8"x5"x48"</t>
    </r>
  </si>
  <si>
    <r>
      <rPr>
        <sz val="9"/>
        <rFont val="Arial"/>
        <family val="2"/>
      </rPr>
      <t>IO-48C578A</t>
    </r>
  </si>
  <si>
    <r>
      <rPr>
        <sz val="9"/>
        <rFont val="Arial"/>
        <family val="2"/>
      </rPr>
      <t>Ice-O-Force™ Blade 7/8" x 5" x 48"</t>
    </r>
  </si>
  <si>
    <r>
      <rPr>
        <sz val="9"/>
        <rFont val="Arial"/>
        <family val="2"/>
      </rPr>
      <t>IO-36C578A</t>
    </r>
  </si>
  <si>
    <r>
      <rPr>
        <sz val="9"/>
        <rFont val="Arial"/>
        <family val="2"/>
      </rPr>
      <t>Ice-O-Force™ Blade 7/8" x 5" x 36"</t>
    </r>
  </si>
  <si>
    <r>
      <rPr>
        <sz val="9"/>
        <rFont val="Arial"/>
        <family val="2"/>
      </rPr>
      <t>IO-48CIL</t>
    </r>
  </si>
  <si>
    <r>
      <rPr>
        <sz val="9"/>
        <rFont val="Arial"/>
        <family val="2"/>
      </rPr>
      <t>Ice-O-Force™ Blade 3/4" x 6" x 48"</t>
    </r>
  </si>
  <si>
    <r>
      <rPr>
        <sz val="9"/>
        <rFont val="Arial"/>
        <family val="2"/>
      </rPr>
      <t>IO-36CIL</t>
    </r>
  </si>
  <si>
    <r>
      <rPr>
        <sz val="9"/>
        <rFont val="Arial"/>
        <family val="2"/>
      </rPr>
      <t>Ice-O-Force™ Blade 3/4" x 6" x 36"</t>
    </r>
  </si>
  <si>
    <r>
      <rPr>
        <sz val="9"/>
        <rFont val="Arial"/>
        <family val="2"/>
      </rPr>
      <t>IO-48C7B-AR</t>
    </r>
  </si>
  <si>
    <r>
      <rPr>
        <sz val="9"/>
        <rFont val="Arial"/>
        <family val="2"/>
      </rPr>
      <t xml:space="preserve">Grader/Underbody Ice-O-Force™ w/ cover plate beveled
</t>
    </r>
    <r>
      <rPr>
        <sz val="9"/>
        <rFont val="Arial"/>
        <family val="2"/>
      </rPr>
      <t>carbide 7/8" x5" x48"</t>
    </r>
  </si>
  <si>
    <r>
      <rPr>
        <sz val="9"/>
        <rFont val="Arial"/>
        <family val="2"/>
      </rPr>
      <t>IO-36C7B-AR</t>
    </r>
  </si>
  <si>
    <r>
      <rPr>
        <sz val="9"/>
        <rFont val="Arial"/>
        <family val="2"/>
      </rPr>
      <t xml:space="preserve">Grader/Underbody Ice-O-Force™ w/ cover plate beveled
</t>
    </r>
    <r>
      <rPr>
        <sz val="9"/>
        <rFont val="Arial"/>
        <family val="2"/>
      </rPr>
      <t>carbide 7/8" x5" x36"</t>
    </r>
  </si>
  <si>
    <r>
      <rPr>
        <sz val="9"/>
        <rFont val="Arial"/>
        <family val="2"/>
      </rPr>
      <t xml:space="preserve">Grader Blades
</t>
    </r>
    <r>
      <rPr>
        <sz val="9"/>
        <rFont val="Arial"/>
        <family val="2"/>
      </rPr>
      <t>Blade Segments</t>
    </r>
  </si>
  <si>
    <r>
      <rPr>
        <b/>
        <sz val="8"/>
        <color rgb="FFFF0000"/>
        <rFont val="Arial"/>
        <family val="2"/>
      </rPr>
      <t>General Snowplow Blade Components</t>
    </r>
  </si>
  <si>
    <r>
      <rPr>
        <b/>
        <sz val="9"/>
        <color rgb="FFFFFFFF"/>
        <rFont val="Arial"/>
        <family val="2"/>
      </rPr>
      <t>Type                 Category                                                Description                                                      Part #              List Price        NASPO Price</t>
    </r>
  </si>
  <si>
    <r>
      <rPr>
        <b/>
        <sz val="10"/>
        <color rgb="FFF1F1F1"/>
        <rFont val="Arial"/>
        <family val="2"/>
      </rPr>
      <t>General Snowplow Blade Components</t>
    </r>
  </si>
  <si>
    <r>
      <rPr>
        <sz val="9"/>
        <rFont val="Arial"/>
        <family val="2"/>
      </rPr>
      <t>KIT-IF-14</t>
    </r>
  </si>
  <si>
    <r>
      <rPr>
        <sz val="9"/>
        <rFont val="Arial"/>
        <family val="2"/>
      </rPr>
      <t>Ice-O-Force™ Bolt Kit 14'</t>
    </r>
  </si>
  <si>
    <r>
      <rPr>
        <sz val="9"/>
        <rFont val="Arial"/>
        <family val="2"/>
      </rPr>
      <t>KIT-IF-12</t>
    </r>
  </si>
  <si>
    <r>
      <rPr>
        <sz val="9"/>
        <rFont val="Arial"/>
        <family val="2"/>
      </rPr>
      <t>Ice-O-Force™ Bolt Kit - up to 12'</t>
    </r>
  </si>
  <si>
    <r>
      <rPr>
        <sz val="9"/>
        <rFont val="Arial"/>
        <family val="2"/>
      </rPr>
      <t>Bolt Kits</t>
    </r>
  </si>
  <si>
    <r>
      <rPr>
        <sz val="9"/>
        <rFont val="Arial"/>
        <family val="2"/>
      </rPr>
      <t>BP126138CR</t>
    </r>
  </si>
  <si>
    <r>
      <rPr>
        <sz val="9"/>
        <rFont val="Arial"/>
        <family val="2"/>
      </rPr>
      <t>Ice-O-Force™ - Right Curb Guard</t>
    </r>
  </si>
  <si>
    <r>
      <rPr>
        <sz val="9"/>
        <rFont val="Arial"/>
        <family val="2"/>
      </rPr>
      <t>BP126138CL</t>
    </r>
  </si>
  <si>
    <r>
      <rPr>
        <sz val="9"/>
        <rFont val="Arial"/>
        <family val="2"/>
      </rPr>
      <t>Ice-O-Force™ - Left Curb Guard</t>
    </r>
  </si>
  <si>
    <r>
      <rPr>
        <sz val="9"/>
        <rFont val="Arial"/>
        <family val="2"/>
      </rPr>
      <t>KIT-BP-IOF-CURB</t>
    </r>
  </si>
  <si>
    <r>
      <rPr>
        <sz val="9"/>
        <rFont val="Arial"/>
        <family val="2"/>
      </rPr>
      <t>Ice-O-Force HD left and right curb guards with bolts</t>
    </r>
  </si>
  <si>
    <r>
      <rPr>
        <sz val="9"/>
        <rFont val="Arial"/>
        <family val="2"/>
      </rPr>
      <t>Curb Guards</t>
    </r>
  </si>
  <si>
    <r>
      <rPr>
        <sz val="9"/>
        <rFont val="Arial"/>
        <family val="2"/>
      </rPr>
      <t>IO-48CB</t>
    </r>
  </si>
  <si>
    <r>
      <rPr>
        <sz val="9"/>
        <rFont val="Arial"/>
        <family val="2"/>
      </rPr>
      <t>Ice-O-Force™ Clamp Bar - 48"</t>
    </r>
  </si>
  <si>
    <r>
      <rPr>
        <sz val="9"/>
        <rFont val="Arial"/>
        <family val="2"/>
      </rPr>
      <t>IO-36CB</t>
    </r>
  </si>
  <si>
    <r>
      <rPr>
        <sz val="9"/>
        <rFont val="Arial"/>
        <family val="2"/>
      </rPr>
      <t>Ice-O-Force™ Clamp Bar - 36"</t>
    </r>
  </si>
  <si>
    <r>
      <rPr>
        <sz val="9"/>
        <rFont val="Arial"/>
        <family val="2"/>
      </rPr>
      <t>Clamp Bars</t>
    </r>
  </si>
  <si>
    <r>
      <rPr>
        <sz val="9"/>
        <rFont val="Arial"/>
        <family val="2"/>
      </rPr>
      <t>IO-48UD</t>
    </r>
  </si>
  <si>
    <r>
      <rPr>
        <sz val="9"/>
        <rFont val="Arial"/>
        <family val="2"/>
      </rPr>
      <t>Ice-O-Force™ Urethane Damper - 48"</t>
    </r>
  </si>
  <si>
    <r>
      <rPr>
        <sz val="9"/>
        <rFont val="Arial"/>
        <family val="2"/>
      </rPr>
      <t>IO-36UD</t>
    </r>
  </si>
  <si>
    <r>
      <rPr>
        <sz val="9"/>
        <rFont val="Arial"/>
        <family val="2"/>
      </rPr>
      <t>Ice-O-Force™ Urethane Damper - 36"</t>
    </r>
  </si>
  <si>
    <r>
      <rPr>
        <sz val="9"/>
        <rFont val="Arial"/>
        <family val="2"/>
      </rPr>
      <t>Replacement Damper</t>
    </r>
  </si>
  <si>
    <r>
      <rPr>
        <sz val="9"/>
        <rFont val="Arial"/>
        <family val="2"/>
      </rPr>
      <t>PBA-IF14-INT</t>
    </r>
  </si>
  <si>
    <r>
      <rPr>
        <sz val="9"/>
        <rFont val="Arial"/>
        <family val="2"/>
      </rPr>
      <t>14' Ice-O-Force Blade Assembly</t>
    </r>
  </si>
  <si>
    <r>
      <rPr>
        <sz val="9"/>
        <rFont val="Arial"/>
        <family val="2"/>
      </rPr>
      <t>PBA-IF12-INT</t>
    </r>
  </si>
  <si>
    <r>
      <rPr>
        <sz val="9"/>
        <rFont val="Arial"/>
        <family val="2"/>
      </rPr>
      <t>12' Ice-O-Force Blade Assembly</t>
    </r>
  </si>
  <si>
    <r>
      <rPr>
        <sz val="9"/>
        <rFont val="Arial"/>
        <family val="2"/>
      </rPr>
      <t>PBA-IF11-INT</t>
    </r>
  </si>
  <si>
    <r>
      <rPr>
        <sz val="9"/>
        <rFont val="Arial"/>
        <family val="2"/>
      </rPr>
      <t>11' Ice-O-Force Blade Assembly</t>
    </r>
  </si>
  <si>
    <r>
      <rPr>
        <sz val="9"/>
        <rFont val="Arial"/>
        <family val="2"/>
      </rPr>
      <t>10' Ice-O-Force Blade Assembly</t>
    </r>
  </si>
  <si>
    <r>
      <rPr>
        <sz val="9"/>
        <rFont val="Arial"/>
        <family val="2"/>
      </rPr>
      <t>PBA-IF9-INT</t>
    </r>
  </si>
  <si>
    <r>
      <rPr>
        <sz val="9"/>
        <rFont val="Arial"/>
        <family val="2"/>
      </rPr>
      <t>9' Ice-O-Force Blade Assembly</t>
    </r>
  </si>
  <si>
    <r>
      <rPr>
        <sz val="9"/>
        <rFont val="Arial"/>
        <family val="2"/>
      </rPr>
      <t>PBA-IF8-INT</t>
    </r>
  </si>
  <si>
    <r>
      <rPr>
        <sz val="9"/>
        <rFont val="Arial"/>
        <family val="2"/>
      </rPr>
      <t>8' Ice-O-Force Blade Assembly</t>
    </r>
  </si>
  <si>
    <r>
      <rPr>
        <sz val="9"/>
        <rFont val="Arial"/>
        <family val="2"/>
      </rPr>
      <t>Blade Kits</t>
    </r>
  </si>
  <si>
    <r>
      <rPr>
        <b/>
        <sz val="8"/>
        <color rgb="FFFF0000"/>
        <rFont val="Arial"/>
        <family val="2"/>
      </rPr>
      <t>Ice-O-Force™ Blade Assemblies</t>
    </r>
  </si>
  <si>
    <r>
      <rPr>
        <b/>
        <sz val="10"/>
        <color rgb="FFF1F1F1"/>
        <rFont val="Arial"/>
        <family val="2"/>
      </rPr>
      <t>Ice-O-Force™ Urethane Backer Blade Systems</t>
    </r>
  </si>
  <si>
    <r>
      <rPr>
        <sz val="9"/>
        <rFont val="Arial"/>
        <family val="2"/>
      </rPr>
      <t>SG126112LL</t>
    </r>
  </si>
  <si>
    <r>
      <rPr>
        <sz val="9"/>
        <rFont val="Arial"/>
        <family val="2"/>
      </rPr>
      <t>Lake Effect HD™ - Right Curb Guard</t>
    </r>
  </si>
  <si>
    <r>
      <rPr>
        <sz val="9"/>
        <rFont val="Arial"/>
        <family val="2"/>
      </rPr>
      <t>SG126112LR</t>
    </r>
  </si>
  <si>
    <r>
      <rPr>
        <sz val="9"/>
        <rFont val="Arial"/>
        <family val="2"/>
      </rPr>
      <t>Lake Effect HD™ - Left Curb Guard</t>
    </r>
  </si>
  <si>
    <r>
      <rPr>
        <sz val="9"/>
        <rFont val="Arial"/>
        <family val="2"/>
      </rPr>
      <t>SG126112CTR</t>
    </r>
  </si>
  <si>
    <r>
      <rPr>
        <sz val="9"/>
        <rFont val="Arial"/>
        <family val="2"/>
      </rPr>
      <t>Lake Effect™ - Center Guard</t>
    </r>
  </si>
  <si>
    <r>
      <rPr>
        <sz val="9"/>
        <rFont val="Arial"/>
        <family val="2"/>
      </rPr>
      <t>Lake Effect™ - Right Curb Guard</t>
    </r>
  </si>
  <si>
    <r>
      <rPr>
        <sz val="9"/>
        <rFont val="Arial"/>
        <family val="2"/>
      </rPr>
      <t>Lake Effect™ - Left Curb Guard</t>
    </r>
  </si>
  <si>
    <r>
      <rPr>
        <sz val="11"/>
        <rFont val="Calibri"/>
        <family val="2"/>
      </rPr>
      <t>Curb Guards</t>
    </r>
  </si>
  <si>
    <r>
      <rPr>
        <sz val="9"/>
        <rFont val="Arial"/>
        <family val="2"/>
      </rPr>
      <t>KIT-LE14R-TE</t>
    </r>
  </si>
  <si>
    <r>
      <rPr>
        <sz val="9"/>
        <rFont val="Arial"/>
        <family val="2"/>
      </rPr>
      <t>Lake Effect™ - Bolt Kit - 4" 14' Replacement Kit</t>
    </r>
  </si>
  <si>
    <r>
      <rPr>
        <sz val="9"/>
        <rFont val="Arial"/>
        <family val="2"/>
      </rPr>
      <t>KIT-LE12R-TE</t>
    </r>
  </si>
  <si>
    <r>
      <rPr>
        <sz val="9"/>
        <rFont val="Arial"/>
        <family val="2"/>
      </rPr>
      <t>Lake Effect™ - Bolt Kit - 4" 8'-12' Replacement Kit</t>
    </r>
  </si>
  <si>
    <r>
      <rPr>
        <sz val="9"/>
        <rFont val="Arial"/>
        <family val="2"/>
      </rPr>
      <t>LE48CB</t>
    </r>
  </si>
  <si>
    <r>
      <rPr>
        <sz val="9"/>
        <rFont val="Arial"/>
        <family val="2"/>
      </rPr>
      <t>Lake Effect™ - Trip Edge Clamp Bar - 7" x 48"</t>
    </r>
  </si>
  <si>
    <r>
      <rPr>
        <sz val="9"/>
        <rFont val="Arial"/>
        <family val="2"/>
      </rPr>
      <t>LE36CB</t>
    </r>
  </si>
  <si>
    <r>
      <rPr>
        <sz val="9"/>
        <rFont val="Arial"/>
        <family val="2"/>
      </rPr>
      <t>Lake Effect™ - Trip Edge Clamp Bar - 7" x 36"</t>
    </r>
  </si>
  <si>
    <r>
      <rPr>
        <sz val="9"/>
        <rFont val="Arial"/>
        <family val="2"/>
      </rPr>
      <t>AB48A7</t>
    </r>
  </si>
  <si>
    <r>
      <rPr>
        <sz val="9"/>
        <rFont val="Arial"/>
        <family val="2"/>
      </rPr>
      <t>Lake Effect™ - Carbide Adaptor - 7" x 48"</t>
    </r>
  </si>
  <si>
    <r>
      <rPr>
        <sz val="9"/>
        <rFont val="Arial"/>
        <family val="2"/>
      </rPr>
      <t>AB36A7</t>
    </r>
  </si>
  <si>
    <r>
      <rPr>
        <sz val="9"/>
        <rFont val="Arial"/>
        <family val="2"/>
      </rPr>
      <t>Lake Effect™ - Carbide Adaptor - 7" x 36"</t>
    </r>
  </si>
  <si>
    <r>
      <rPr>
        <sz val="9"/>
        <rFont val="Arial"/>
        <family val="2"/>
      </rPr>
      <t>Carbide Adaptors</t>
    </r>
  </si>
  <si>
    <r>
      <rPr>
        <sz val="9"/>
        <rFont val="Arial"/>
        <family val="2"/>
      </rPr>
      <t>LE48</t>
    </r>
  </si>
  <si>
    <r>
      <rPr>
        <sz val="9"/>
        <rFont val="Arial"/>
        <family val="2"/>
      </rPr>
      <t>Lake Effect™ - 48" interlocked articulating blade</t>
    </r>
  </si>
  <si>
    <r>
      <rPr>
        <sz val="9"/>
        <rFont val="Arial"/>
        <family val="2"/>
      </rPr>
      <t>LE36</t>
    </r>
  </si>
  <si>
    <r>
      <rPr>
        <sz val="9"/>
        <rFont val="Arial"/>
        <family val="2"/>
      </rPr>
      <t>Lake Effect™ - 36" interlocked articulating blade</t>
    </r>
  </si>
  <si>
    <r>
      <rPr>
        <sz val="9"/>
        <rFont val="Arial"/>
        <family val="2"/>
      </rPr>
      <t>Blade Segments</t>
    </r>
  </si>
  <si>
    <r>
      <rPr>
        <sz val="9"/>
        <rFont val="Arial"/>
        <family val="2"/>
      </rPr>
      <t>PBA-LE14R-TE</t>
    </r>
  </si>
  <si>
    <r>
      <rPr>
        <sz val="9"/>
        <rFont val="Arial"/>
        <family val="2"/>
      </rPr>
      <t>Lake Effect™ - Trip Edge Replacement- 4" x 14' (R-TE)</t>
    </r>
  </si>
  <si>
    <r>
      <rPr>
        <sz val="9"/>
        <rFont val="Arial"/>
        <family val="2"/>
      </rPr>
      <t>PBA-LE12R-TE</t>
    </r>
  </si>
  <si>
    <r>
      <rPr>
        <sz val="9"/>
        <rFont val="Arial"/>
        <family val="2"/>
      </rPr>
      <t>Lake Effect™ - Trip Edge Replacement- 4" x 12' (R-TE)</t>
    </r>
  </si>
  <si>
    <r>
      <rPr>
        <sz val="9"/>
        <rFont val="Arial"/>
        <family val="2"/>
      </rPr>
      <t>PBA-LE11R-TE</t>
    </r>
  </si>
  <si>
    <r>
      <rPr>
        <sz val="9"/>
        <rFont val="Arial"/>
        <family val="2"/>
      </rPr>
      <t>Lake Effect™ - Trip Edge Replacement- 4" x 11' (R-TE)</t>
    </r>
  </si>
  <si>
    <r>
      <rPr>
        <sz val="9"/>
        <rFont val="Arial"/>
        <family val="2"/>
      </rPr>
      <t>PBA-LE10R-TE</t>
    </r>
  </si>
  <si>
    <r>
      <rPr>
        <sz val="9"/>
        <rFont val="Arial"/>
        <family val="2"/>
      </rPr>
      <t>Lake Effect™ - Trip Edge Replacement- 4" x 10' (R-TE)</t>
    </r>
  </si>
  <si>
    <r>
      <rPr>
        <sz val="9"/>
        <rFont val="Arial"/>
        <family val="2"/>
      </rPr>
      <t>PBA-LE9R-TE</t>
    </r>
  </si>
  <si>
    <r>
      <rPr>
        <sz val="9"/>
        <rFont val="Arial"/>
        <family val="2"/>
      </rPr>
      <t>Lake Effect™ - Trip Edge Replacement- 4" x 9' (R-TE)</t>
    </r>
  </si>
  <si>
    <r>
      <rPr>
        <sz val="9"/>
        <rFont val="Arial"/>
        <family val="2"/>
      </rPr>
      <t>PBA-LE8R-TE</t>
    </r>
  </si>
  <si>
    <r>
      <rPr>
        <sz val="9"/>
        <rFont val="Arial"/>
        <family val="2"/>
      </rPr>
      <t>Lake Effect™ - Trip Edge Replacement- 4" x 8' (R-TE)</t>
    </r>
  </si>
  <si>
    <r>
      <rPr>
        <sz val="9"/>
        <rFont val="Arial"/>
        <family val="2"/>
      </rPr>
      <t>Replacement Blades Kits</t>
    </r>
  </si>
  <si>
    <r>
      <rPr>
        <b/>
        <sz val="8"/>
        <color rgb="FFFF0000"/>
        <rFont val="Arial"/>
        <family val="2"/>
      </rPr>
      <t>7 inch Carbide Adaptor Components</t>
    </r>
  </si>
  <si>
    <r>
      <rPr>
        <sz val="9"/>
        <rFont val="Arial"/>
        <family val="2"/>
      </rPr>
      <t>LE48CB-TE</t>
    </r>
  </si>
  <si>
    <r>
      <rPr>
        <sz val="9"/>
        <rFont val="Arial"/>
        <family val="2"/>
      </rPr>
      <t>Lake Effect™ - Trip Edge Clamp Bar - 4" x 48"</t>
    </r>
  </si>
  <si>
    <r>
      <rPr>
        <sz val="9"/>
        <rFont val="Arial"/>
        <family val="2"/>
      </rPr>
      <t>LE36CB-TE</t>
    </r>
  </si>
  <si>
    <r>
      <rPr>
        <sz val="9"/>
        <rFont val="Arial"/>
        <family val="2"/>
      </rPr>
      <t>Lake Effect™ - Trip Edge Clamp Bar - 4" x 36"</t>
    </r>
  </si>
  <si>
    <r>
      <rPr>
        <sz val="9"/>
        <rFont val="Arial"/>
        <family val="2"/>
      </rPr>
      <t>AB48A4C</t>
    </r>
  </si>
  <si>
    <r>
      <rPr>
        <sz val="9"/>
        <rFont val="Arial"/>
        <family val="2"/>
      </rPr>
      <t>Lake Effect™ - Carbide Adaptor - 4" x 48"</t>
    </r>
  </si>
  <si>
    <r>
      <rPr>
        <sz val="9"/>
        <rFont val="Arial"/>
        <family val="2"/>
      </rPr>
      <t>AB36A4C</t>
    </r>
  </si>
  <si>
    <r>
      <rPr>
        <sz val="9"/>
        <rFont val="Arial"/>
        <family val="2"/>
      </rPr>
      <t>Lake Effect™ - Carbide Adaptor - 4" x 36"</t>
    </r>
  </si>
  <si>
    <r>
      <rPr>
        <b/>
        <sz val="8"/>
        <color rgb="FFFF0000"/>
        <rFont val="Arial"/>
        <family val="2"/>
      </rPr>
      <t>Lake Effect™ 4 inch Carbide Adaptor Replacement Components</t>
    </r>
  </si>
  <si>
    <r>
      <rPr>
        <b/>
        <sz val="10"/>
        <color rgb="FFF1F1F1"/>
        <rFont val="Arial"/>
        <family val="2"/>
      </rPr>
      <t>Lake Effect™ Articulating Blade Components</t>
    </r>
  </si>
  <si>
    <r>
      <rPr>
        <sz val="9"/>
        <color rgb="FFFF0000"/>
        <rFont val="Arial"/>
        <family val="2"/>
      </rPr>
      <t>incl.</t>
    </r>
  </si>
  <si>
    <r>
      <rPr>
        <sz val="9"/>
        <rFont val="Arial"/>
        <family val="2"/>
      </rPr>
      <t>KIT-LE14-TE</t>
    </r>
  </si>
  <si>
    <r>
      <rPr>
        <sz val="9"/>
        <rFont val="Arial"/>
        <family val="2"/>
      </rPr>
      <t>Lake Effect™ - 14' Initial Bolt Kit (QTY 1)</t>
    </r>
  </si>
  <si>
    <r>
      <rPr>
        <sz val="9"/>
        <rFont val="Arial"/>
        <family val="2"/>
      </rPr>
      <t>Lake Effect™ - Right Curb Guard (QTY 1)</t>
    </r>
  </si>
  <si>
    <r>
      <rPr>
        <sz val="9"/>
        <rFont val="Arial"/>
        <family val="2"/>
      </rPr>
      <t>Lake Effect™ - Left Curb Guard (QTY 1)</t>
    </r>
  </si>
  <si>
    <r>
      <rPr>
        <sz val="9"/>
        <rFont val="Arial"/>
        <family val="2"/>
      </rPr>
      <t>Lake Effect™ - 4" x 48" Clamp Bar - Trip Edge (QTY 2)</t>
    </r>
  </si>
  <si>
    <r>
      <rPr>
        <sz val="9"/>
        <rFont val="Arial"/>
        <family val="2"/>
      </rPr>
      <t>Lake Effect™ - 4" x 48" Carbide Adaptor (QTY 2)</t>
    </r>
  </si>
  <si>
    <r>
      <rPr>
        <sz val="9"/>
        <rFont val="Arial"/>
        <family val="2"/>
      </rPr>
      <t>Lake Effect™ - 48" interlocked articulating blade (QTY 2)</t>
    </r>
  </si>
  <si>
    <r>
      <rPr>
        <sz val="9"/>
        <rFont val="Arial"/>
        <family val="2"/>
      </rPr>
      <t>Lake Effect™ - 4" x 36" Clamp Bar - Trip Edge (QTY 2)</t>
    </r>
  </si>
  <si>
    <r>
      <rPr>
        <sz val="9"/>
        <rFont val="Arial"/>
        <family val="2"/>
      </rPr>
      <t>Lake Effect™ - 4" x 36" Carbide Adaptor (QTY 2)</t>
    </r>
  </si>
  <si>
    <r>
      <rPr>
        <sz val="9"/>
        <rFont val="Arial"/>
        <family val="2"/>
      </rPr>
      <t>Lake Effect™ - 36" interlocked articulating blade (QTY 2)</t>
    </r>
  </si>
  <si>
    <r>
      <rPr>
        <sz val="9"/>
        <rFont val="Arial"/>
        <family val="2"/>
      </rPr>
      <t>PBA-LE14-TEC</t>
    </r>
  </si>
  <si>
    <r>
      <rPr>
        <sz val="9"/>
        <rFont val="Arial"/>
        <family val="2"/>
      </rPr>
      <t>Lake Effect™ - Trip Edge Initial - 4" x 14' (TEC)</t>
    </r>
  </si>
  <si>
    <r>
      <rPr>
        <b/>
        <sz val="9"/>
        <color rgb="FFE7E6E6"/>
        <rFont val="Arial"/>
        <family val="2"/>
      </rPr>
      <t>14 Foot Lake Effect™ Articulating Blade Initial Set-Up Kit</t>
    </r>
  </si>
  <si>
    <r>
      <rPr>
        <b/>
        <sz val="8"/>
        <color rgb="FFFF0000"/>
        <rFont val="Arial"/>
        <family val="2"/>
      </rPr>
      <t>Lake Effect™ 4 inch Adaptor Initial Set-Up Kit</t>
    </r>
  </si>
  <si>
    <r>
      <rPr>
        <sz val="9"/>
        <rFont val="Arial"/>
        <family val="2"/>
      </rPr>
      <t>KIT-LE12-TE</t>
    </r>
  </si>
  <si>
    <r>
      <rPr>
        <sz val="9"/>
        <rFont val="Arial"/>
        <family val="2"/>
      </rPr>
      <t>Lake Effect™ - 8'-12' Initial Bolt Kit (QTY 1)</t>
    </r>
  </si>
  <si>
    <r>
      <rPr>
        <sz val="9"/>
        <rFont val="Arial"/>
        <family val="2"/>
      </rPr>
      <t>Lake Effect™ - 4" x 48" Clamp Bar - Trip Edge (QTY 3)</t>
    </r>
  </si>
  <si>
    <r>
      <rPr>
        <sz val="9"/>
        <rFont val="Arial"/>
        <family val="2"/>
      </rPr>
      <t>Lake Effect™ - 4" x 48" Carbide Adaptor (QTY 3)</t>
    </r>
  </si>
  <si>
    <r>
      <rPr>
        <sz val="9"/>
        <rFont val="Arial"/>
        <family val="2"/>
      </rPr>
      <t>Lake Effect™ - 48" interlocked articulating blade (QTY 3)</t>
    </r>
  </si>
  <si>
    <r>
      <rPr>
        <sz val="9"/>
        <rFont val="Arial"/>
        <family val="2"/>
      </rPr>
      <t>PBA-LE12-TEC</t>
    </r>
  </si>
  <si>
    <r>
      <rPr>
        <sz val="9"/>
        <rFont val="Arial"/>
        <family val="2"/>
      </rPr>
      <t>Lake Effect™ - Trip Edge Initial - 4" x 12' (TEC)</t>
    </r>
  </si>
  <si>
    <r>
      <rPr>
        <b/>
        <sz val="9"/>
        <color rgb="FFE7E6E6"/>
        <rFont val="Arial"/>
        <family val="2"/>
      </rPr>
      <t>12 Foot Lake Effect™ Articulating Blade Initial Set-Up Kit</t>
    </r>
  </si>
  <si>
    <r>
      <rPr>
        <sz val="9"/>
        <rFont val="Arial"/>
        <family val="2"/>
      </rPr>
      <t>Lake Effect™ - 4" x 36" Clamp Bar - Trip Edge (QTY 1)</t>
    </r>
  </si>
  <si>
    <r>
      <rPr>
        <sz val="9"/>
        <rFont val="Arial"/>
        <family val="2"/>
      </rPr>
      <t>Lake Effect™ - 4" x 36" Carbide Adaptor (QTY 1)</t>
    </r>
  </si>
  <si>
    <r>
      <rPr>
        <sz val="9"/>
        <rFont val="Arial"/>
        <family val="2"/>
      </rPr>
      <t>Lake Effect™ - 36" interlocked articulating blade (QTY 1)</t>
    </r>
  </si>
  <si>
    <r>
      <rPr>
        <sz val="9"/>
        <rFont val="Arial"/>
        <family val="2"/>
      </rPr>
      <t>PBA-LE11-TEC</t>
    </r>
  </si>
  <si>
    <r>
      <rPr>
        <sz val="9"/>
        <rFont val="Arial"/>
        <family val="2"/>
      </rPr>
      <t>Lake Effect™ - Trip Edge Initial - 4" x 11' (TEC)</t>
    </r>
  </si>
  <si>
    <r>
      <rPr>
        <b/>
        <sz val="9"/>
        <color rgb="FFE7E6E6"/>
        <rFont val="Arial"/>
        <family val="2"/>
      </rPr>
      <t>11 Foot Lake Effect™ Articulating Blade Initial Set-Up Kit</t>
    </r>
  </si>
  <si>
    <r>
      <rPr>
        <sz val="9"/>
        <rFont val="Arial"/>
        <family val="2"/>
      </rPr>
      <t>Lake Effect™ - 4" x 48" Clamp Bar - Trip Edge (QTY 1)</t>
    </r>
  </si>
  <si>
    <r>
      <rPr>
        <sz val="9"/>
        <rFont val="Arial"/>
        <family val="2"/>
      </rPr>
      <t>Lake Effect™ - 4" x 48" Carbide Adaptor (QTY 1)</t>
    </r>
  </si>
  <si>
    <r>
      <rPr>
        <sz val="9"/>
        <rFont val="Arial"/>
        <family val="2"/>
      </rPr>
      <t>Lake Effect™ - 48" interlocked articulating blade (QTY 1)</t>
    </r>
  </si>
  <si>
    <r>
      <rPr>
        <sz val="9"/>
        <rFont val="Arial"/>
        <family val="2"/>
      </rPr>
      <t>PBA-LE10-TEC</t>
    </r>
  </si>
  <si>
    <r>
      <rPr>
        <sz val="9"/>
        <rFont val="Arial"/>
        <family val="2"/>
      </rPr>
      <t>Lake Effect™ - Trip Edge Initial - 4" x 10' (TEC)</t>
    </r>
  </si>
  <si>
    <r>
      <rPr>
        <b/>
        <sz val="9"/>
        <color rgb="FFE7E6E6"/>
        <rFont val="Arial"/>
        <family val="2"/>
      </rPr>
      <t>10 Foot Lake Effect™ Articulating Blade Initial Set-Up Kit</t>
    </r>
  </si>
  <si>
    <r>
      <rPr>
        <sz val="9"/>
        <rFont val="Arial"/>
        <family val="2"/>
      </rPr>
      <t>Lake Effect™ - 4" x 36" Clamp Bar - Trip Edge (QTY 3)</t>
    </r>
  </si>
  <si>
    <r>
      <rPr>
        <sz val="9"/>
        <rFont val="Arial"/>
        <family val="2"/>
      </rPr>
      <t>Lake Effect™ - 4" x 36" Carbide Adaptor (QTY 3)</t>
    </r>
  </si>
  <si>
    <r>
      <rPr>
        <sz val="9"/>
        <rFont val="Arial"/>
        <family val="2"/>
      </rPr>
      <t>Lake Effect™ - 36" interlocked articulating blade (QTY 3)</t>
    </r>
  </si>
  <si>
    <r>
      <rPr>
        <sz val="9"/>
        <rFont val="Arial"/>
        <family val="2"/>
      </rPr>
      <t>PBA-LE9-TEC</t>
    </r>
  </si>
  <si>
    <r>
      <rPr>
        <sz val="9"/>
        <rFont val="Arial"/>
        <family val="2"/>
      </rPr>
      <t>Lake Effect™ - Trip Edge Initial - 4" x 9' (TEC)</t>
    </r>
  </si>
  <si>
    <r>
      <rPr>
        <b/>
        <sz val="9"/>
        <color rgb="FFE7E6E6"/>
        <rFont val="Arial"/>
        <family val="2"/>
      </rPr>
      <t>9 Foot Lake Effect™ Articulating Blade Initial Set-Up Kit</t>
    </r>
  </si>
  <si>
    <r>
      <rPr>
        <sz val="9"/>
        <rFont val="Arial"/>
        <family val="2"/>
      </rPr>
      <t>PBA-LE8-TEC</t>
    </r>
  </si>
  <si>
    <r>
      <rPr>
        <sz val="9"/>
        <rFont val="Arial"/>
        <family val="2"/>
      </rPr>
      <t>Lake Effect™ - Trip Edge Initial - 4" x 8' (TEC)</t>
    </r>
  </si>
  <si>
    <r>
      <rPr>
        <b/>
        <sz val="9"/>
        <color rgb="FFE7E6E6"/>
        <rFont val="Arial"/>
        <family val="2"/>
      </rPr>
      <t>8 Foot Lake Effect™ Articulating Blade Initial Set-Up Kit</t>
    </r>
  </si>
  <si>
    <r>
      <rPr>
        <b/>
        <sz val="9"/>
        <color rgb="FFFFFFFF"/>
        <rFont val="Arial"/>
        <family val="2"/>
      </rPr>
      <t>Articulating Blade Systems</t>
    </r>
  </si>
  <si>
    <r>
      <rPr>
        <b/>
        <sz val="9"/>
        <color rgb="FFFFFFFF"/>
        <rFont val="Arial"/>
        <family val="2"/>
      </rPr>
      <t>NASPO Price</t>
    </r>
  </si>
  <si>
    <r>
      <rPr>
        <b/>
        <sz val="9"/>
        <color rgb="FFFFFFFF"/>
        <rFont val="Arial"/>
        <family val="2"/>
      </rPr>
      <t>List Price</t>
    </r>
  </si>
  <si>
    <r>
      <rPr>
        <b/>
        <sz val="9"/>
        <color rgb="FFFFFFFF"/>
        <rFont val="Arial"/>
        <family val="2"/>
      </rPr>
      <t>Part #</t>
    </r>
  </si>
  <si>
    <r>
      <rPr>
        <b/>
        <sz val="9"/>
        <color rgb="FFFFFFFF"/>
        <rFont val="Arial"/>
        <family val="2"/>
      </rPr>
      <t>Description</t>
    </r>
  </si>
  <si>
    <r>
      <rPr>
        <b/>
        <sz val="9"/>
        <color rgb="FFFFFFFF"/>
        <rFont val="Arial"/>
        <family val="2"/>
      </rPr>
      <t>Category</t>
    </r>
  </si>
  <si>
    <r>
      <rPr>
        <b/>
        <sz val="9"/>
        <color rgb="FFFFFFFF"/>
        <rFont val="Arial"/>
        <family val="2"/>
      </rPr>
      <t>Type</t>
    </r>
  </si>
  <si>
    <r>
      <rPr>
        <sz val="9"/>
        <rFont val="Arial"/>
        <family val="2"/>
      </rPr>
      <t>Lake Effect™ -</t>
    </r>
  </si>
  <si>
    <r>
      <rPr>
        <sz val="9"/>
        <rFont val="Arial"/>
        <family val="2"/>
      </rPr>
      <t>Initial - 4" x 8'</t>
    </r>
  </si>
  <si>
    <r>
      <rPr>
        <sz val="9"/>
        <rFont val="Arial"/>
        <family val="2"/>
      </rPr>
      <t>PBA-LE8</t>
    </r>
  </si>
  <si>
    <r>
      <rPr>
        <sz val="9"/>
        <rFont val="Arial"/>
        <family val="2"/>
      </rPr>
      <t>Lake Effect™ - 4" x 48" Clamp Bar -  (QTY 2)</t>
    </r>
  </si>
  <si>
    <r>
      <rPr>
        <sz val="9"/>
        <rFont val="Arial"/>
        <family val="2"/>
      </rPr>
      <t>KIT-LE12</t>
    </r>
  </si>
  <si>
    <r>
      <rPr>
        <sz val="9"/>
        <rFont val="Arial"/>
        <family val="2"/>
      </rPr>
      <t>Initial - 4" x 9'</t>
    </r>
  </si>
  <si>
    <r>
      <rPr>
        <sz val="9"/>
        <rFont val="Arial"/>
        <family val="2"/>
      </rPr>
      <t>PBA-LE9</t>
    </r>
  </si>
  <si>
    <r>
      <rPr>
        <sz val="9"/>
        <rFont val="Arial"/>
        <family val="2"/>
      </rPr>
      <t>Lake Effect™ - 4" x 36" Clamp Bar -  (QTY 3)</t>
    </r>
  </si>
  <si>
    <r>
      <rPr>
        <sz val="9"/>
        <rFont val="Arial"/>
        <family val="2"/>
      </rPr>
      <t>Initial - 4" x 10'</t>
    </r>
  </si>
  <si>
    <r>
      <rPr>
        <sz val="9"/>
        <rFont val="Arial"/>
        <family val="2"/>
      </rPr>
      <t>PBA-LE10</t>
    </r>
  </si>
  <si>
    <r>
      <rPr>
        <sz val="9"/>
        <rFont val="Arial"/>
        <family val="2"/>
      </rPr>
      <t>Lake Effect™ - 4" x 36" Clamp Bar -  (QTY 2)</t>
    </r>
  </si>
  <si>
    <r>
      <rPr>
        <sz val="9"/>
        <rFont val="Arial"/>
        <family val="2"/>
      </rPr>
      <t>Lake Effect™ - 4" x 48" Clamp Bar -  (QTY 1)</t>
    </r>
  </si>
  <si>
    <r>
      <rPr>
        <sz val="9"/>
        <rFont val="Arial"/>
        <family val="2"/>
      </rPr>
      <t>Lake Effect™ -  Initial - 4" x 11'</t>
    </r>
  </si>
  <si>
    <r>
      <rPr>
        <sz val="9"/>
        <rFont val="Arial"/>
        <family val="2"/>
      </rPr>
      <t>PBA-LE11</t>
    </r>
  </si>
  <si>
    <r>
      <rPr>
        <sz val="9"/>
        <rFont val="Arial"/>
        <family val="2"/>
      </rPr>
      <t>Lake Effect™ - 4" x 36" Clamp Bar -  (QTY 1)</t>
    </r>
  </si>
  <si>
    <r>
      <rPr>
        <sz val="9"/>
        <rFont val="Arial"/>
        <family val="2"/>
      </rPr>
      <t>Lake Effect™ -  Initial - 4" x 12'</t>
    </r>
  </si>
  <si>
    <r>
      <rPr>
        <sz val="9"/>
        <rFont val="Arial"/>
        <family val="2"/>
      </rPr>
      <t>PBA-LE12</t>
    </r>
  </si>
  <si>
    <r>
      <rPr>
        <sz val="9"/>
        <rFont val="Arial"/>
        <family val="2"/>
      </rPr>
      <t>Lake Effect™ - 4" x 48" Clamp Bar -  (QTY 3)</t>
    </r>
  </si>
  <si>
    <r>
      <rPr>
        <sz val="9"/>
        <rFont val="Arial"/>
        <family val="2"/>
      </rPr>
      <t>Lake Effect™ -  Initial - 4" x 14'</t>
    </r>
  </si>
  <si>
    <r>
      <rPr>
        <sz val="9"/>
        <rFont val="Arial"/>
        <family val="2"/>
      </rPr>
      <t>PBA-LE14</t>
    </r>
  </si>
  <si>
    <r>
      <rPr>
        <sz val="9"/>
        <rFont val="Arial"/>
        <family val="2"/>
      </rPr>
      <t>KIT-LE14</t>
    </r>
  </si>
  <si>
    <r>
      <rPr>
        <sz val="9"/>
        <rFont val="Arial"/>
        <family val="2"/>
      </rPr>
      <t>Lake Effect™ -  Replacement- 4" x 8'</t>
    </r>
  </si>
  <si>
    <r>
      <rPr>
        <sz val="9"/>
        <rFont val="Arial"/>
        <family val="2"/>
      </rPr>
      <t>PBA-LE8R</t>
    </r>
  </si>
  <si>
    <r>
      <rPr>
        <sz val="9"/>
        <rFont val="Arial"/>
        <family val="2"/>
      </rPr>
      <t>Lake Effect™ -  Replacement- 4" x 9'</t>
    </r>
  </si>
  <si>
    <r>
      <rPr>
        <sz val="9"/>
        <rFont val="Arial"/>
        <family val="2"/>
      </rPr>
      <t>PBA-LE9R</t>
    </r>
  </si>
  <si>
    <r>
      <rPr>
        <sz val="9"/>
        <rFont val="Arial"/>
        <family val="2"/>
      </rPr>
      <t>Lake Effect™ -  Replacement- 4" x 10'</t>
    </r>
  </si>
  <si>
    <r>
      <rPr>
        <sz val="9"/>
        <rFont val="Arial"/>
        <family val="2"/>
      </rPr>
      <t>PBA-LE10R</t>
    </r>
  </si>
  <si>
    <r>
      <rPr>
        <sz val="9"/>
        <rFont val="Arial"/>
        <family val="2"/>
      </rPr>
      <t>Lake Effect™ -  Replacement- 4" x 11'</t>
    </r>
  </si>
  <si>
    <r>
      <rPr>
        <sz val="9"/>
        <rFont val="Arial"/>
        <family val="2"/>
      </rPr>
      <t>PBA-LE11R</t>
    </r>
  </si>
  <si>
    <r>
      <rPr>
        <sz val="9"/>
        <rFont val="Arial"/>
        <family val="2"/>
      </rPr>
      <t>Lake Effect™ -  Replacement- 4" x 12'</t>
    </r>
  </si>
  <si>
    <r>
      <rPr>
        <sz val="9"/>
        <rFont val="Arial"/>
        <family val="2"/>
      </rPr>
      <t>PBA-LE12R</t>
    </r>
  </si>
  <si>
    <r>
      <rPr>
        <sz val="9"/>
        <rFont val="Arial"/>
        <family val="2"/>
      </rPr>
      <t>Lake Effect™ -  Replacement- 4" x 14'</t>
    </r>
  </si>
  <si>
    <r>
      <rPr>
        <sz val="9"/>
        <rFont val="Arial"/>
        <family val="2"/>
      </rPr>
      <t>PBA-LE14R</t>
    </r>
  </si>
  <si>
    <r>
      <rPr>
        <sz val="9"/>
        <rFont val="Arial"/>
        <family val="2"/>
      </rPr>
      <t>Lake Effect™ - Clamp Bar - 4" x 36"</t>
    </r>
  </si>
  <si>
    <r>
      <rPr>
        <sz val="9"/>
        <rFont val="Arial"/>
        <family val="2"/>
      </rPr>
      <t>Lake Effect™ - Clamp Bar - 4" x 48"</t>
    </r>
  </si>
  <si>
    <r>
      <rPr>
        <sz val="9"/>
        <rFont val="Arial"/>
        <family val="2"/>
      </rPr>
      <t>KIT-LE12R</t>
    </r>
  </si>
  <si>
    <r>
      <rPr>
        <sz val="9"/>
        <rFont val="Arial"/>
        <family val="2"/>
      </rPr>
      <t>SG126112L</t>
    </r>
  </si>
  <si>
    <r>
      <rPr>
        <sz val="9"/>
        <rFont val="Arial"/>
        <family val="2"/>
      </rPr>
      <t>Lake Effect™ -  Clamp Bar - 7" x 36"</t>
    </r>
  </si>
  <si>
    <r>
      <rPr>
        <sz val="9"/>
        <rFont val="Arial"/>
        <family val="2"/>
      </rPr>
      <t>Lake Effect™ -  Clamp Bar - 7" x 48"</t>
    </r>
  </si>
  <si>
    <r>
      <rPr>
        <sz val="9"/>
        <rFont val="Arial"/>
        <family val="2"/>
      </rPr>
      <t>10' Ice-O-Force™ Initial Blade Assembly</t>
    </r>
  </si>
  <si>
    <r>
      <rPr>
        <sz val="9"/>
        <rFont val="Arial"/>
        <family val="2"/>
      </rPr>
      <t>PBA-IF10-INT</t>
    </r>
  </si>
  <si>
    <r>
      <rPr>
        <sz val="9"/>
        <rFont val="Arial"/>
        <family val="2"/>
      </rPr>
      <t>11' Ice-O-Force™ Initial Blade Assembly</t>
    </r>
  </si>
  <si>
    <r>
      <rPr>
        <sz val="9"/>
        <rFont val="Arial"/>
        <family val="2"/>
      </rPr>
      <t>Ice-O-Force™ Bolt Kit - 14'</t>
    </r>
  </si>
  <si>
    <r>
      <rPr>
        <sz val="9"/>
        <rFont val="Arial"/>
        <family val="2"/>
      </rPr>
      <t>8' Ice-O-Force™ HD Blade Assembly</t>
    </r>
  </si>
  <si>
    <r>
      <rPr>
        <sz val="9"/>
        <rFont val="Arial"/>
        <family val="2"/>
      </rPr>
      <t>9' Ice-O-Force™ HD Blade Assembly</t>
    </r>
  </si>
  <si>
    <r>
      <rPr>
        <sz val="9"/>
        <rFont val="Arial"/>
        <family val="2"/>
      </rPr>
      <t>10' Ice-O-Force™ HD Initial Blade Assembly</t>
    </r>
  </si>
  <si>
    <r>
      <rPr>
        <sz val="9"/>
        <rFont val="Arial"/>
        <family val="2"/>
      </rPr>
      <t>11' Ice-O-Force™ HD Initial Blade Assembly</t>
    </r>
  </si>
  <si>
    <r>
      <rPr>
        <sz val="9"/>
        <rFont val="Arial"/>
        <family val="2"/>
      </rPr>
      <t>12' Ice-O-Force™ HD Blade Assembly</t>
    </r>
  </si>
  <si>
    <r>
      <rPr>
        <sz val="9"/>
        <rFont val="Arial"/>
        <family val="2"/>
      </rPr>
      <t>14' Ice-O-Force™ HD Blade Assembly</t>
    </r>
  </si>
  <si>
    <r>
      <rPr>
        <b/>
        <sz val="8"/>
        <color rgb="FFFF0000"/>
        <rFont val="Arial"/>
        <family val="2"/>
      </rPr>
      <t>Ice-O-Force™ Replacement Blade Assemblies</t>
    </r>
  </si>
  <si>
    <r>
      <rPr>
        <sz val="9"/>
        <rFont val="Arial"/>
        <family val="2"/>
      </rPr>
      <t>Standard Replacement Assembly</t>
    </r>
  </si>
  <si>
    <r>
      <rPr>
        <sz val="9"/>
        <rFont val="Arial"/>
        <family val="2"/>
      </rPr>
      <t>8' Ice-O-Force™ Replacement Blade Assembly</t>
    </r>
  </si>
  <si>
    <r>
      <rPr>
        <sz val="9"/>
        <rFont val="Arial"/>
        <family val="2"/>
      </rPr>
      <t>PBA-IF8R-INT-C</t>
    </r>
  </si>
  <si>
    <r>
      <rPr>
        <sz val="9"/>
        <rFont val="Arial"/>
        <family val="2"/>
      </rPr>
      <t>9' Ice-O-Force™ Replacement Blade Assembly</t>
    </r>
  </si>
  <si>
    <r>
      <rPr>
        <sz val="9"/>
        <rFont val="Arial"/>
        <family val="2"/>
      </rPr>
      <t>PBA-IF9R-INT-C</t>
    </r>
  </si>
  <si>
    <r>
      <rPr>
        <sz val="9"/>
        <rFont val="Arial"/>
        <family val="2"/>
      </rPr>
      <t>10' Ice-O-Force™ Replacement Initial Blade Assembly</t>
    </r>
  </si>
  <si>
    <r>
      <rPr>
        <sz val="9"/>
        <rFont val="Arial"/>
        <family val="2"/>
      </rPr>
      <t>PBA-IF10R-INT-C</t>
    </r>
  </si>
  <si>
    <r>
      <rPr>
        <sz val="9"/>
        <rFont val="Arial"/>
        <family val="2"/>
      </rPr>
      <t>11' Ice-O-Force™ Replacement Initial Blade Assembly</t>
    </r>
  </si>
  <si>
    <r>
      <rPr>
        <sz val="9"/>
        <rFont val="Arial"/>
        <family val="2"/>
      </rPr>
      <t>PBA-IF11R-INT-C</t>
    </r>
  </si>
  <si>
    <r>
      <rPr>
        <sz val="9"/>
        <rFont val="Arial"/>
        <family val="2"/>
      </rPr>
      <t>12' Ice-O-Force™ Replacement Blade Assembly</t>
    </r>
  </si>
  <si>
    <r>
      <rPr>
        <sz val="9"/>
        <rFont val="Arial"/>
        <family val="2"/>
      </rPr>
      <t>PBA-IF12-INT-C</t>
    </r>
  </si>
  <si>
    <r>
      <rPr>
        <sz val="9"/>
        <rFont val="Arial"/>
        <family val="2"/>
      </rPr>
      <t>14' Ice-O-Force™  Replacement Blade Assembly</t>
    </r>
  </si>
  <si>
    <r>
      <rPr>
        <sz val="9"/>
        <rFont val="Arial"/>
        <family val="2"/>
      </rPr>
      <t>PBA-IF14-INT-C</t>
    </r>
  </si>
  <si>
    <r>
      <rPr>
        <sz val="9"/>
        <rFont val="Arial"/>
        <family val="2"/>
      </rPr>
      <t xml:space="preserve">HD
</t>
    </r>
    <r>
      <rPr>
        <sz val="9"/>
        <rFont val="Arial"/>
        <family val="2"/>
      </rPr>
      <t>Replacement Assembly</t>
    </r>
  </si>
  <si>
    <r>
      <rPr>
        <sz val="9"/>
        <rFont val="Arial"/>
        <family val="2"/>
      </rPr>
      <t>8' Ice-O-Force HD Replacement Blade Assembly</t>
    </r>
  </si>
  <si>
    <r>
      <rPr>
        <sz val="9"/>
        <rFont val="Arial"/>
        <family val="2"/>
      </rPr>
      <t>PBA-IF8R-INT-HD</t>
    </r>
  </si>
  <si>
    <r>
      <rPr>
        <sz val="9"/>
        <rFont val="Arial"/>
        <family val="2"/>
      </rPr>
      <t>9' Ice-O-Force HD Replacement Blade Assembly</t>
    </r>
  </si>
  <si>
    <r>
      <rPr>
        <sz val="9"/>
        <rFont val="Arial"/>
        <family val="2"/>
      </rPr>
      <t>PBA-IF9R-INT-HD</t>
    </r>
  </si>
  <si>
    <r>
      <rPr>
        <sz val="9"/>
        <rFont val="Arial"/>
        <family val="2"/>
      </rPr>
      <t>10' Ice-O-Force HD Replacement Blade Assembly</t>
    </r>
  </si>
  <si>
    <r>
      <rPr>
        <sz val="9"/>
        <rFont val="Arial"/>
        <family val="2"/>
      </rPr>
      <t>PBA-IF10R-INT-HD</t>
    </r>
  </si>
  <si>
    <r>
      <rPr>
        <sz val="9"/>
        <rFont val="Arial"/>
        <family val="2"/>
      </rPr>
      <t>11' Ice-O-Force HD Replacement Blade Assembly</t>
    </r>
  </si>
  <si>
    <r>
      <rPr>
        <sz val="9"/>
        <rFont val="Arial"/>
        <family val="2"/>
      </rPr>
      <t>PBA-IF11R-INT-HD</t>
    </r>
  </si>
  <si>
    <r>
      <rPr>
        <sz val="9"/>
        <rFont val="Arial"/>
        <family val="2"/>
      </rPr>
      <t>12' Ice-O-Force HD Replacement Blade Assembly</t>
    </r>
  </si>
  <si>
    <r>
      <rPr>
        <sz val="9"/>
        <rFont val="Arial"/>
        <family val="2"/>
      </rPr>
      <t>PBA-IF12-INT-HD</t>
    </r>
  </si>
  <si>
    <r>
      <rPr>
        <sz val="9"/>
        <rFont val="Arial"/>
        <family val="2"/>
      </rPr>
      <t>14' Ice-O-Force HD Replacement Blade Assembly</t>
    </r>
  </si>
  <si>
    <r>
      <rPr>
        <sz val="9"/>
        <rFont val="Arial"/>
        <family val="2"/>
      </rPr>
      <t>PBA-IF14-INT-HD</t>
    </r>
  </si>
  <si>
    <r>
      <rPr>
        <sz val="9"/>
        <rFont val="Arial"/>
        <family val="2"/>
      </rPr>
      <t>Grader Blades</t>
    </r>
  </si>
  <si>
    <r>
      <rPr>
        <sz val="9"/>
        <rFont val="Arial"/>
        <family val="2"/>
      </rPr>
      <t>Standard 6' Grader Blade per Description</t>
    </r>
  </si>
  <si>
    <r>
      <rPr>
        <sz val="9"/>
        <rFont val="Arial"/>
        <family val="2"/>
      </rPr>
      <t>GR5D9553</t>
    </r>
  </si>
  <si>
    <r>
      <rPr>
        <sz val="9"/>
        <rFont val="Arial"/>
        <family val="2"/>
      </rPr>
      <t>GR5D9558</t>
    </r>
  </si>
  <si>
    <r>
      <rPr>
        <sz val="9"/>
        <rFont val="Arial"/>
        <family val="2"/>
      </rPr>
      <t>GR7T1634</t>
    </r>
  </si>
  <si>
    <r>
      <rPr>
        <sz val="9"/>
        <rFont val="Arial"/>
        <family val="2"/>
      </rPr>
      <t>Standard 7' Grader Blade per Description</t>
    </r>
  </si>
  <si>
    <r>
      <rPr>
        <sz val="9"/>
        <rFont val="Arial"/>
        <family val="2"/>
      </rPr>
      <t>GR5D9554</t>
    </r>
  </si>
  <si>
    <r>
      <rPr>
        <sz val="9"/>
        <rFont val="Arial"/>
        <family val="2"/>
      </rPr>
      <t>GR5D9559</t>
    </r>
  </si>
  <si>
    <r>
      <rPr>
        <sz val="9"/>
        <rFont val="Arial"/>
        <family val="2"/>
      </rPr>
      <t>GR7T1623</t>
    </r>
  </si>
  <si>
    <r>
      <rPr>
        <sz val="9"/>
        <rFont val="Arial"/>
        <family val="2"/>
      </rPr>
      <t>4 foot Joma-style blade - 7/8"x6"x48"</t>
    </r>
  </si>
  <si>
    <r>
      <rPr>
        <sz val="9"/>
        <rFont val="Arial"/>
        <family val="2"/>
      </rPr>
      <t>3 foot Joma-style blade - 7/8"x6"x36"</t>
    </r>
  </si>
  <si>
    <r>
      <rPr>
        <sz val="9"/>
        <rFont val="Arial"/>
        <family val="2"/>
      </rPr>
      <t>Loader Edges</t>
    </r>
  </si>
  <si>
    <r>
      <rPr>
        <sz val="11"/>
        <rFont val="Calibri"/>
        <family val="2"/>
      </rPr>
      <t xml:space="preserve">17" Loader Bucket Snowplow Cutting Edge (or
</t>
    </r>
    <r>
      <rPr>
        <sz val="11"/>
        <rFont val="Calibri"/>
        <family val="2"/>
      </rPr>
      <t>equivalent)</t>
    </r>
  </si>
  <si>
    <r>
      <rPr>
        <sz val="9"/>
        <rFont val="Arial"/>
        <family val="2"/>
      </rPr>
      <t>341017VFDB</t>
    </r>
  </si>
  <si>
    <r>
      <rPr>
        <sz val="11"/>
        <rFont val="Calibri"/>
        <family val="2"/>
      </rPr>
      <t xml:space="preserve">40" Loader Bucket Snowplow Cutting Edge (or
</t>
    </r>
    <r>
      <rPr>
        <sz val="11"/>
        <rFont val="Calibri"/>
        <family val="2"/>
      </rPr>
      <t>equivalent)</t>
    </r>
  </si>
  <si>
    <r>
      <rPr>
        <sz val="9"/>
        <rFont val="Arial"/>
        <family val="2"/>
      </rPr>
      <t>11140VFDB</t>
    </r>
  </si>
  <si>
    <r>
      <rPr>
        <sz val="11"/>
        <rFont val="Calibri"/>
        <family val="2"/>
      </rPr>
      <t xml:space="preserve">43" Loader Bucket Snowplow Cutting Edge (or
</t>
    </r>
    <r>
      <rPr>
        <sz val="11"/>
        <rFont val="Calibri"/>
        <family val="2"/>
      </rPr>
      <t>equivalent)</t>
    </r>
  </si>
  <si>
    <r>
      <rPr>
        <sz val="9"/>
        <rFont val="Arial"/>
        <family val="2"/>
      </rPr>
      <t>1143VFDB</t>
    </r>
  </si>
  <si>
    <r>
      <rPr>
        <sz val="11"/>
        <rFont val="Calibri"/>
        <family val="2"/>
      </rPr>
      <t xml:space="preserve">46" Loader Bucket Snowplow Cutting Edge (or
</t>
    </r>
    <r>
      <rPr>
        <sz val="11"/>
        <rFont val="Calibri"/>
        <family val="2"/>
      </rPr>
      <t>equivalent)</t>
    </r>
  </si>
  <si>
    <r>
      <rPr>
        <sz val="9"/>
        <rFont val="Arial"/>
        <family val="2"/>
      </rPr>
      <t>11146VFDB</t>
    </r>
  </si>
  <si>
    <r>
      <rPr>
        <sz val="11"/>
        <rFont val="Calibri"/>
        <family val="2"/>
      </rPr>
      <t xml:space="preserve">51" Loader Bucket Snowplow Cutting Edge (or
</t>
    </r>
    <r>
      <rPr>
        <sz val="11"/>
        <rFont val="Calibri"/>
        <family val="2"/>
      </rPr>
      <t>equivalent)</t>
    </r>
  </si>
  <si>
    <r>
      <rPr>
        <sz val="9"/>
        <rFont val="Arial"/>
        <family val="2"/>
      </rPr>
      <t>341051VFDB</t>
    </r>
  </si>
  <si>
    <r>
      <rPr>
        <sz val="9"/>
        <rFont val="Arial"/>
        <family val="2"/>
      </rPr>
      <t>Joma style - 36" interlocked articulating blade*</t>
    </r>
  </si>
  <si>
    <r>
      <rPr>
        <sz val="9"/>
        <rFont val="Arial"/>
        <family val="2"/>
      </rPr>
      <t>Joma style - 48" interlocked articulating blade*</t>
    </r>
  </si>
  <si>
    <r>
      <rPr>
        <sz val="9"/>
        <rFont val="Arial"/>
        <family val="2"/>
      </rPr>
      <t>PBA-IF8-INT-C</t>
    </r>
  </si>
  <si>
    <r>
      <rPr>
        <sz val="9"/>
        <rFont val="Arial"/>
        <family val="2"/>
      </rPr>
      <t>8' Ice-O-Force Replacement Blade Assembly</t>
    </r>
  </si>
  <si>
    <r>
      <rPr>
        <sz val="9"/>
        <rFont val="Arial"/>
        <family val="2"/>
      </rPr>
      <t>PBA-IF9-INT-C</t>
    </r>
  </si>
  <si>
    <r>
      <rPr>
        <sz val="9"/>
        <rFont val="Arial"/>
        <family val="2"/>
      </rPr>
      <t>9' Ice-O-Force Replacement Blade Assembly</t>
    </r>
  </si>
  <si>
    <r>
      <rPr>
        <sz val="9"/>
        <rFont val="Arial"/>
        <family val="2"/>
      </rPr>
      <t>12' Ice-O-Force Replacement Blade Assembly</t>
    </r>
  </si>
  <si>
    <r>
      <rPr>
        <sz val="9"/>
        <rFont val="Arial"/>
        <family val="2"/>
      </rPr>
      <t>PBA-IF12R-INT-C</t>
    </r>
  </si>
  <si>
    <r>
      <rPr>
        <sz val="9"/>
        <rFont val="Arial"/>
        <family val="2"/>
      </rPr>
      <t>14' Ice-O-Force Replacement Blade Assembly</t>
    </r>
  </si>
  <si>
    <r>
      <rPr>
        <sz val="9"/>
        <rFont val="Arial"/>
        <family val="2"/>
      </rPr>
      <t>PBA-IF14R-INT-C</t>
    </r>
  </si>
  <si>
    <r>
      <rPr>
        <sz val="9"/>
        <rFont val="Arial"/>
        <family val="2"/>
      </rPr>
      <t>Ice-O-Force left and right curb guards with bolts</t>
    </r>
  </si>
  <si>
    <r>
      <rPr>
        <b/>
        <sz val="8"/>
        <color rgb="FFFF0000"/>
        <rFont val="Arial"/>
        <family val="2"/>
      </rPr>
      <t>Ice-O-Force™ HD Blade Assemblies</t>
    </r>
  </si>
  <si>
    <r>
      <rPr>
        <sz val="9"/>
        <rFont val="Arial"/>
        <family val="2"/>
      </rPr>
      <t>8' Ice-O-Force HD Blade Assembly</t>
    </r>
  </si>
  <si>
    <r>
      <rPr>
        <sz val="9"/>
        <rFont val="Arial"/>
        <family val="2"/>
      </rPr>
      <t>PBA-IF8-INT-HD</t>
    </r>
  </si>
  <si>
    <r>
      <rPr>
        <sz val="9"/>
        <rFont val="Arial"/>
        <family val="2"/>
      </rPr>
      <t>9' Ice-O-Force HD Blade Assembly</t>
    </r>
  </si>
  <si>
    <r>
      <rPr>
        <sz val="9"/>
        <rFont val="Arial"/>
        <family val="2"/>
      </rPr>
      <t>PBA-IF9-INT-HD</t>
    </r>
  </si>
  <si>
    <r>
      <rPr>
        <sz val="9"/>
        <rFont val="Arial"/>
        <family val="2"/>
      </rPr>
      <t>10' Ice-O-Force HD Blade Assembly</t>
    </r>
  </si>
  <si>
    <r>
      <rPr>
        <sz val="9"/>
        <rFont val="Arial"/>
        <family val="2"/>
      </rPr>
      <t>PBA-IF10-INT-HD</t>
    </r>
  </si>
  <si>
    <r>
      <rPr>
        <sz val="9"/>
        <rFont val="Arial"/>
        <family val="2"/>
      </rPr>
      <t>11' Ice-O-Force HD Blade Assembly</t>
    </r>
  </si>
  <si>
    <r>
      <rPr>
        <sz val="9"/>
        <rFont val="Arial"/>
        <family val="2"/>
      </rPr>
      <t>PBA-IF11-INT-HD</t>
    </r>
  </si>
  <si>
    <r>
      <rPr>
        <sz val="9"/>
        <rFont val="Arial"/>
        <family val="2"/>
      </rPr>
      <t>PBA-IF12R-INT-HD</t>
    </r>
  </si>
  <si>
    <r>
      <rPr>
        <sz val="9"/>
        <rFont val="Arial"/>
        <family val="2"/>
      </rPr>
      <t>PBA-IF14R-INT-HD</t>
    </r>
  </si>
  <si>
    <r>
      <rPr>
        <sz val="9"/>
        <rFont val="Arial"/>
        <family val="2"/>
      </rPr>
      <t>Grader/Underbody Ice-O-Force™ w/ cover plate beveled carbide 7/8" x5" x48"</t>
    </r>
  </si>
  <si>
    <r>
      <rPr>
        <sz val="11"/>
        <rFont val="Calibri"/>
        <family val="2"/>
      </rPr>
      <t>Rubber Blades</t>
    </r>
  </si>
  <si>
    <r>
      <rPr>
        <sz val="9"/>
        <rFont val="Arial"/>
        <family val="2"/>
      </rPr>
      <t>10' Rubber plow blade - 1-1/2"x10"x10'</t>
    </r>
  </si>
  <si>
    <r>
      <rPr>
        <sz val="9"/>
        <rFont val="Arial"/>
        <family val="2"/>
      </rPr>
      <t>RE1201015</t>
    </r>
  </si>
  <si>
    <r>
      <rPr>
        <sz val="9"/>
        <rFont val="Arial"/>
        <family val="2"/>
      </rPr>
      <t>11' Rubber plow blade - 1-1/2"x10"x11'</t>
    </r>
  </si>
  <si>
    <r>
      <rPr>
        <sz val="9"/>
        <rFont val="Arial"/>
        <family val="2"/>
      </rPr>
      <t>RE1321015</t>
    </r>
  </si>
  <si>
    <r>
      <rPr>
        <sz val="9"/>
        <rFont val="Arial"/>
        <family val="2"/>
      </rPr>
      <t>12' Rubber plow blade - 1-1/2"x10"x12'</t>
    </r>
  </si>
  <si>
    <r>
      <rPr>
        <sz val="9"/>
        <rFont val="Arial"/>
        <family val="2"/>
      </rPr>
      <t>RE1441015</t>
    </r>
  </si>
  <si>
    <r>
      <rPr>
        <sz val="11"/>
        <rFont val="Calibri"/>
        <family val="2"/>
      </rPr>
      <t>Loader Edges</t>
    </r>
  </si>
  <si>
    <t>Attachment E Ironhawk Industrial Distribution ‐ NASPO Pricing ‐ Alaska</t>
  </si>
  <si>
    <t>Attachment E Ironhawk Industrial Distribution ‐ NASPO Pricing ‐ West</t>
  </si>
  <si>
    <t>Attachment E Ironhawk Industrial Distribution ‐ NASPO Pricing ‐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</si>
</sst>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\$0.00;[Red]\$0.00"/>
    <numFmt numFmtId="167" formatCode="\$#,##0.00;[Red]\$#,##0.00"/>
    <numFmt numFmtId="168" formatCode="\$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</font>
    <font>
      <sz val="9"/>
      <name val="Arial"/>
      <family val="2"/>
    </font>
    <font>
      <b/>
      <sz val="8"/>
      <name val="Arial"/>
    </font>
    <font>
      <b/>
      <sz val="8"/>
      <color rgb="FFFF0000"/>
      <name val="Arial"/>
      <family val="2"/>
    </font>
    <font>
      <b/>
      <sz val="9"/>
      <name val="Arial"/>
    </font>
    <font>
      <b/>
      <sz val="9"/>
      <color rgb="FFFFFFFF"/>
      <name val="Arial"/>
      <family val="2"/>
    </font>
    <font>
      <b/>
      <sz val="10"/>
      <name val="Arial"/>
    </font>
    <font>
      <b/>
      <sz val="10"/>
      <color rgb="FFF1F1F1"/>
      <name val="Arial"/>
      <family val="2"/>
    </font>
    <font>
      <sz val="11"/>
      <name val="Calibri"/>
    </font>
    <font>
      <sz val="11"/>
      <name val="Calibri"/>
      <family val="2"/>
    </font>
    <font>
      <b/>
      <sz val="9"/>
      <color rgb="FFE7E6E6"/>
      <name val="Arial"/>
      <family val="2"/>
    </font>
    <font>
      <sz val="14"/>
      <name val="Calibri"/>
    </font>
    <font>
      <sz val="14"/>
      <color rgb="FFFFFFFF"/>
      <name val="Calibri"/>
      <family val="2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</patternFill>
    </fill>
    <fill>
      <patternFill patternType="solid">
        <fgColor rgb="FFFF4F4F"/>
      </patternFill>
    </fill>
    <fill>
      <patternFill patternType="solid">
        <fgColor rgb="FFF1F1F1"/>
      </patternFill>
    </fill>
    <fill>
      <patternFill patternType="solid">
        <fgColor rgb="FFE14A3A"/>
      </patternFill>
    </fill>
    <fill>
      <patternFill patternType="solid">
        <fgColor rgb="FF7F7F7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165" fontId="0" fillId="2" borderId="1" xfId="1" applyNumberFormat="1" applyFont="1" applyFill="1" applyBorder="1" applyAlignment="1">
      <alignment horizontal="center" vertical="top"/>
    </xf>
    <xf numFmtId="44" fontId="0" fillId="2" borderId="1" xfId="2" applyFont="1" applyFill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3" borderId="1" xfId="0" applyFill="1" applyBorder="1" applyAlignment="1">
      <alignment horizontal="right" vertical="top" wrapText="1"/>
    </xf>
    <xf numFmtId="165" fontId="0" fillId="3" borderId="1" xfId="0" applyNumberFormat="1" applyFill="1" applyBorder="1" applyAlignment="1">
      <alignment vertical="top"/>
    </xf>
    <xf numFmtId="0" fontId="0" fillId="3" borderId="2" xfId="0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center" wrapText="1"/>
    </xf>
    <xf numFmtId="0" fontId="7" fillId="0" borderId="0" xfId="0" applyFont="1"/>
    <xf numFmtId="0" fontId="0" fillId="2" borderId="1" xfId="0" applyFill="1" applyBorder="1" applyAlignment="1">
      <alignment vertical="top" wrapText="1"/>
    </xf>
    <xf numFmtId="164" fontId="0" fillId="6" borderId="1" xfId="1" applyNumberFormat="1" applyFont="1" applyFill="1" applyBorder="1" applyAlignment="1">
      <alignment horizontal="right" vertical="top"/>
    </xf>
    <xf numFmtId="0" fontId="8" fillId="7" borderId="1" xfId="0" applyFont="1" applyFill="1" applyBorder="1" applyAlignment="1">
      <alignment horizontal="left" vertical="top"/>
    </xf>
    <xf numFmtId="0" fontId="9" fillId="7" borderId="1" xfId="0" applyFont="1" applyFill="1" applyBorder="1" applyAlignment="1">
      <alignment vertical="top"/>
    </xf>
    <xf numFmtId="0" fontId="9" fillId="7" borderId="1" xfId="0" applyFont="1" applyFill="1" applyBorder="1" applyAlignment="1">
      <alignment vertical="top" wrapText="1"/>
    </xf>
    <xf numFmtId="44" fontId="9" fillId="7" borderId="1" xfId="2" applyFont="1" applyFill="1" applyBorder="1" applyAlignment="1">
      <alignment horizontal="right" vertical="top"/>
    </xf>
    <xf numFmtId="165" fontId="9" fillId="7" borderId="1" xfId="1" applyNumberFormat="1" applyFont="1" applyFill="1" applyBorder="1" applyAlignment="1">
      <alignment horizontal="center" vertical="top"/>
    </xf>
    <xf numFmtId="164" fontId="9" fillId="7" borderId="1" xfId="1" applyNumberFormat="1" applyFont="1" applyFill="1" applyBorder="1" applyAlignment="1">
      <alignment horizontal="right" vertical="top"/>
    </xf>
    <xf numFmtId="165" fontId="0" fillId="0" borderId="1" xfId="1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/>
    </xf>
    <xf numFmtId="0" fontId="0" fillId="4" borderId="3" xfId="0" applyFill="1" applyBorder="1" applyAlignment="1">
      <alignment vertical="top"/>
    </xf>
    <xf numFmtId="0" fontId="3" fillId="4" borderId="3" xfId="0" applyFont="1" applyFill="1" applyBorder="1" applyAlignment="1">
      <alignment horizontal="center" vertical="top"/>
    </xf>
    <xf numFmtId="0" fontId="0" fillId="4" borderId="4" xfId="0" applyFill="1" applyBorder="1" applyAlignment="1">
      <alignment vertical="top"/>
    </xf>
    <xf numFmtId="164" fontId="0" fillId="0" borderId="0" xfId="2" applyNumberFormat="1" applyFont="1" applyAlignment="1">
      <alignment vertical="top"/>
    </xf>
    <xf numFmtId="166" fontId="10" fillId="0" borderId="6" xfId="0" applyNumberFormat="1" applyFont="1" applyBorder="1" applyAlignment="1">
      <alignment horizontal="center" vertical="top" shrinkToFit="1"/>
    </xf>
    <xf numFmtId="167" fontId="10" fillId="0" borderId="6" xfId="0" applyNumberFormat="1" applyFont="1" applyBorder="1" applyAlignment="1">
      <alignment horizontal="center" vertical="top" shrinkToFit="1"/>
    </xf>
    <xf numFmtId="166" fontId="10" fillId="0" borderId="7" xfId="0" applyNumberFormat="1" applyFont="1" applyBorder="1" applyAlignment="1">
      <alignment horizontal="center" vertical="top" shrinkToFit="1"/>
    </xf>
    <xf numFmtId="166" fontId="10" fillId="10" borderId="9" xfId="0" applyNumberFormat="1" applyFont="1" applyFill="1" applyBorder="1" applyAlignment="1">
      <alignment horizontal="center" vertical="top" shrinkToFit="1"/>
    </xf>
    <xf numFmtId="166" fontId="10" fillId="10" borderId="6" xfId="0" applyNumberFormat="1" applyFont="1" applyFill="1" applyBorder="1" applyAlignment="1">
      <alignment horizontal="center" vertical="top" shrinkToFit="1"/>
    </xf>
    <xf numFmtId="167" fontId="10" fillId="10" borderId="6" xfId="0" applyNumberFormat="1" applyFont="1" applyFill="1" applyBorder="1" applyAlignment="1">
      <alignment horizontal="center" vertical="top" shrinkToFit="1"/>
    </xf>
    <xf numFmtId="167" fontId="10" fillId="10" borderId="7" xfId="0" applyNumberFormat="1" applyFont="1" applyFill="1" applyBorder="1" applyAlignment="1">
      <alignment horizontal="center" vertical="top" shrinkToFit="1"/>
    </xf>
    <xf numFmtId="0" fontId="15" fillId="8" borderId="10" xfId="0" applyFont="1" applyFill="1" applyBorder="1" applyAlignment="1">
      <alignment horizontal="center" vertical="top"/>
    </xf>
    <xf numFmtId="0" fontId="15" fillId="8" borderId="0" xfId="0" applyFont="1" applyFill="1" applyAlignment="1">
      <alignment horizontal="left" vertical="top"/>
    </xf>
    <xf numFmtId="0" fontId="15" fillId="8" borderId="0" xfId="0" applyFont="1" applyFill="1" applyAlignment="1">
      <alignment horizontal="center" vertical="top"/>
    </xf>
    <xf numFmtId="0" fontId="0" fillId="0" borderId="6" xfId="0" applyBorder="1" applyAlignment="1">
      <alignment horizontal="left"/>
    </xf>
    <xf numFmtId="0" fontId="11" fillId="0" borderId="6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top"/>
    </xf>
    <xf numFmtId="0" fontId="11" fillId="10" borderId="6" xfId="0" applyFont="1" applyFill="1" applyBorder="1" applyAlignment="1">
      <alignment horizontal="left" vertical="top"/>
    </xf>
    <xf numFmtId="0" fontId="11" fillId="10" borderId="7" xfId="0" applyFont="1" applyFill="1" applyBorder="1" applyAlignment="1">
      <alignment horizontal="left" vertical="top"/>
    </xf>
    <xf numFmtId="0" fontId="11" fillId="10" borderId="7" xfId="0" applyFont="1" applyFill="1" applyBorder="1" applyAlignment="1">
      <alignment horizontal="center" vertical="top"/>
    </xf>
    <xf numFmtId="0" fontId="0" fillId="10" borderId="7" xfId="0" applyFill="1" applyBorder="1" applyAlignment="1">
      <alignment horizontal="left"/>
    </xf>
    <xf numFmtId="0" fontId="11" fillId="10" borderId="6" xfId="0" applyFont="1" applyFill="1" applyBorder="1" applyAlignment="1">
      <alignment horizontal="center" vertical="top"/>
    </xf>
    <xf numFmtId="0" fontId="0" fillId="10" borderId="6" xfId="0" applyFill="1" applyBorder="1" applyAlignment="1">
      <alignment horizontal="left"/>
    </xf>
    <xf numFmtId="0" fontId="11" fillId="10" borderId="9" xfId="0" applyFont="1" applyFill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10" borderId="9" xfId="0" applyFont="1" applyFill="1" applyBorder="1" applyAlignment="1">
      <alignment horizontal="center" vertical="top"/>
    </xf>
    <xf numFmtId="0" fontId="0" fillId="10" borderId="9" xfId="0" applyFill="1" applyBorder="1" applyAlignment="1">
      <alignment horizontal="left"/>
    </xf>
    <xf numFmtId="0" fontId="0" fillId="0" borderId="7" xfId="0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8" borderId="0" xfId="0" applyFill="1" applyAlignment="1">
      <alignment horizontal="left"/>
    </xf>
    <xf numFmtId="0" fontId="11" fillId="0" borderId="15" xfId="0" applyFont="1" applyBorder="1" applyAlignment="1">
      <alignment horizontal="right" vertical="top"/>
    </xf>
    <xf numFmtId="0" fontId="11" fillId="0" borderId="14" xfId="0" applyFont="1" applyBorder="1" applyAlignment="1">
      <alignment horizontal="left" vertical="top"/>
    </xf>
    <xf numFmtId="0" fontId="11" fillId="0" borderId="7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168" fontId="24" fillId="10" borderId="6" xfId="0" applyNumberFormat="1" applyFont="1" applyFill="1" applyBorder="1" applyAlignment="1">
      <alignment horizontal="center" vertical="top" shrinkToFit="1"/>
    </xf>
    <xf numFmtId="0" fontId="15" fillId="8" borderId="20" xfId="0" applyFont="1" applyFill="1" applyBorder="1" applyAlignment="1">
      <alignment horizontal="center" vertical="top"/>
    </xf>
    <xf numFmtId="0" fontId="15" fillId="8" borderId="8" xfId="0" applyFont="1" applyFill="1" applyBorder="1" applyAlignment="1">
      <alignment horizontal="center" vertical="top"/>
    </xf>
    <xf numFmtId="0" fontId="15" fillId="8" borderId="8" xfId="0" applyFont="1" applyFill="1" applyBorder="1" applyAlignment="1">
      <alignment horizontal="left" vertical="top"/>
    </xf>
    <xf numFmtId="0" fontId="0" fillId="10" borderId="6" xfId="0" applyFill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0" fillId="3" borderId="3" xfId="0" applyFill="1" applyBorder="1" applyAlignment="1">
      <alignment horizontal="right" vertical="top" wrapText="1"/>
    </xf>
    <xf numFmtId="0" fontId="0" fillId="3" borderId="4" xfId="0" applyFill="1" applyBorder="1" applyAlignment="1">
      <alignment horizontal="righ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3" fillId="0" borderId="5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7" fillId="9" borderId="13" xfId="0" applyFont="1" applyFill="1" applyBorder="1" applyAlignment="1">
      <alignment horizontal="center" vertical="top"/>
    </xf>
    <xf numFmtId="0" fontId="17" fillId="9" borderId="12" xfId="0" applyFont="1" applyFill="1" applyBorder="1" applyAlignment="1">
      <alignment horizontal="center" vertical="top"/>
    </xf>
    <xf numFmtId="0" fontId="17" fillId="9" borderId="11" xfId="0" applyFont="1" applyFill="1" applyBorder="1" applyAlignment="1">
      <alignment horizontal="center" vertical="top"/>
    </xf>
    <xf numFmtId="0" fontId="15" fillId="8" borderId="10" xfId="0" applyFont="1" applyFill="1" applyBorder="1" applyAlignment="1">
      <alignment horizontal="left" vertical="top"/>
    </xf>
    <xf numFmtId="0" fontId="15" fillId="8" borderId="0" xfId="0" applyFont="1" applyFill="1" applyAlignment="1">
      <alignment horizontal="left" vertical="top"/>
    </xf>
    <xf numFmtId="0" fontId="13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3" fillId="10" borderId="8" xfId="0" applyFont="1" applyFill="1" applyBorder="1" applyAlignment="1">
      <alignment horizontal="left" vertical="center"/>
    </xf>
    <xf numFmtId="0" fontId="13" fillId="10" borderId="7" xfId="0" applyFont="1" applyFill="1" applyBorder="1" applyAlignment="1">
      <alignment horizontal="left" vertical="center"/>
    </xf>
    <xf numFmtId="0" fontId="11" fillId="10" borderId="8" xfId="0" applyFont="1" applyFill="1" applyBorder="1" applyAlignment="1">
      <alignment horizontal="left" vertical="center"/>
    </xf>
    <xf numFmtId="0" fontId="11" fillId="10" borderId="7" xfId="0" applyFont="1" applyFill="1" applyBorder="1" applyAlignment="1">
      <alignment horizontal="left" vertical="center"/>
    </xf>
    <xf numFmtId="0" fontId="11" fillId="10" borderId="9" xfId="0" applyFont="1" applyFill="1" applyBorder="1" applyAlignment="1">
      <alignment horizontal="left" vertical="top"/>
    </xf>
    <xf numFmtId="0" fontId="11" fillId="10" borderId="7" xfId="0" applyFont="1" applyFill="1" applyBorder="1" applyAlignment="1">
      <alignment horizontal="left" vertical="top"/>
    </xf>
    <xf numFmtId="0" fontId="11" fillId="10" borderId="8" xfId="0" applyFont="1" applyFill="1" applyBorder="1" applyAlignment="1">
      <alignment horizontal="left" vertical="top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9" fillId="10" borderId="9" xfId="0" applyFont="1" applyFill="1" applyBorder="1" applyAlignment="1">
      <alignment horizontal="left" vertical="center"/>
    </xf>
    <xf numFmtId="0" fontId="19" fillId="10" borderId="8" xfId="0" applyFont="1" applyFill="1" applyBorder="1" applyAlignment="1">
      <alignment horizontal="left" vertical="center"/>
    </xf>
    <xf numFmtId="0" fontId="19" fillId="10" borderId="7" xfId="0" applyFont="1" applyFill="1" applyBorder="1" applyAlignment="1">
      <alignment horizontal="left" vertical="center"/>
    </xf>
    <xf numFmtId="0" fontId="15" fillId="11" borderId="15" xfId="0" applyFont="1" applyFill="1" applyBorder="1" applyAlignment="1">
      <alignment horizontal="center" vertical="top"/>
    </xf>
    <xf numFmtId="0" fontId="15" fillId="11" borderId="16" xfId="0" applyFont="1" applyFill="1" applyBorder="1" applyAlignment="1">
      <alignment horizontal="center" vertical="top"/>
    </xf>
    <xf numFmtId="0" fontId="15" fillId="11" borderId="14" xfId="0" applyFont="1" applyFill="1" applyBorder="1" applyAlignment="1">
      <alignment horizontal="center" vertical="top"/>
    </xf>
    <xf numFmtId="0" fontId="13" fillId="10" borderId="8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top"/>
    </xf>
    <xf numFmtId="0" fontId="22" fillId="11" borderId="12" xfId="0" applyFont="1" applyFill="1" applyBorder="1" applyAlignment="1">
      <alignment horizontal="center" vertical="top"/>
    </xf>
    <xf numFmtId="0" fontId="22" fillId="11" borderId="11" xfId="0" applyFont="1" applyFill="1" applyBorder="1" applyAlignment="1">
      <alignment horizontal="center" vertical="top"/>
    </xf>
    <xf numFmtId="0" fontId="15" fillId="12" borderId="19" xfId="0" applyFont="1" applyFill="1" applyBorder="1" applyAlignment="1">
      <alignment horizontal="center" vertical="top"/>
    </xf>
    <xf numFmtId="0" fontId="15" fillId="12" borderId="18" xfId="0" applyFont="1" applyFill="1" applyBorder="1" applyAlignment="1">
      <alignment horizontal="center" vertical="top"/>
    </xf>
    <xf numFmtId="0" fontId="15" fillId="12" borderId="17" xfId="0" applyFont="1" applyFill="1" applyBorder="1" applyAlignment="1">
      <alignment horizontal="center" vertical="top"/>
    </xf>
    <xf numFmtId="0" fontId="11" fillId="10" borderId="9" xfId="0" applyFont="1" applyFill="1" applyBorder="1" applyAlignment="1">
      <alignment horizontal="left" vertical="center"/>
    </xf>
    <xf numFmtId="0" fontId="11" fillId="10" borderId="15" xfId="0" applyFont="1" applyFill="1" applyBorder="1" applyAlignment="1">
      <alignment horizontal="left" vertical="top"/>
    </xf>
    <xf numFmtId="0" fontId="11" fillId="10" borderId="14" xfId="0" applyFont="1" applyFill="1" applyBorder="1" applyAlignment="1">
      <alignment horizontal="left" vertical="top"/>
    </xf>
    <xf numFmtId="0" fontId="19" fillId="0" borderId="9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9" borderId="10" xfId="0" applyFont="1" applyFill="1" applyBorder="1" applyAlignment="1">
      <alignment horizontal="center" vertical="top"/>
    </xf>
    <xf numFmtId="0" fontId="17" fillId="9" borderId="0" xfId="0" applyFont="1" applyFill="1" applyAlignment="1">
      <alignment horizontal="center" vertical="top"/>
    </xf>
    <xf numFmtId="0" fontId="17" fillId="9" borderId="20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0" borderId="15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23" fillId="11" borderId="10" xfId="0" applyFont="1" applyFill="1" applyBorder="1" applyAlignment="1">
      <alignment horizontal="center" vertical="top"/>
    </xf>
    <xf numFmtId="0" fontId="22" fillId="11" borderId="0" xfId="0" applyFont="1" applyFill="1" applyAlignment="1">
      <alignment horizontal="center" vertical="top"/>
    </xf>
    <xf numFmtId="0" fontId="11" fillId="10" borderId="19" xfId="0" applyFont="1" applyFill="1" applyBorder="1" applyAlignment="1">
      <alignment horizontal="left" vertical="top"/>
    </xf>
    <xf numFmtId="0" fontId="11" fillId="10" borderId="17" xfId="0" applyFont="1" applyFill="1" applyBorder="1" applyAlignment="1">
      <alignment horizontal="left" vertical="top"/>
    </xf>
    <xf numFmtId="0" fontId="0" fillId="10" borderId="15" xfId="0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0" fillId="10" borderId="9" xfId="0" applyFill="1" applyBorder="1" applyAlignment="1">
      <alignment horizontal="left" vertical="center"/>
    </xf>
    <xf numFmtId="0" fontId="0" fillId="10" borderId="7" xfId="0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15" xfId="0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5" fillId="8" borderId="10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top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left" vertical="center" wrapText="1"/>
    </xf>
    <xf numFmtId="0" fontId="13" fillId="10" borderId="7" xfId="0" applyFont="1" applyFill="1" applyBorder="1" applyAlignment="1">
      <alignment horizontal="left" vertical="center" wrapText="1"/>
    </xf>
    <xf numFmtId="0" fontId="13" fillId="10" borderId="9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wrapText="1"/>
    </xf>
    <xf numFmtId="0" fontId="13" fillId="0" borderId="8" xfId="0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172</xdr:row>
      <xdr:rowOff>6096</xdr:rowOff>
    </xdr:from>
    <xdr:ext cx="12700" cy="258318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892BEE61-0554-4A17-B699-1BD9D7BB3538}"/>
            </a:ext>
          </a:extLst>
        </xdr:cNvPr>
        <xdr:cNvSpPr/>
      </xdr:nvSpPr>
      <xdr:spPr>
        <a:xfrm>
          <a:off x="0" y="39506271"/>
          <a:ext cx="12700" cy="2583180"/>
        </a:xfrm>
        <a:custGeom>
          <a:avLst/>
          <a:gdLst/>
          <a:ahLst/>
          <a:cxnLst/>
          <a:rect l="0" t="0" r="0" b="0"/>
          <a:pathLst>
            <a:path w="12700" h="2583180">
              <a:moveTo>
                <a:pt x="12192" y="2583179"/>
              </a:moveTo>
              <a:lnTo>
                <a:pt x="12192" y="0"/>
              </a:lnTo>
              <a:lnTo>
                <a:pt x="0" y="0"/>
              </a:lnTo>
              <a:lnTo>
                <a:pt x="0" y="2583179"/>
              </a:lnTo>
              <a:lnTo>
                <a:pt x="12192" y="2583179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A9AD-2FE4-49AC-AEAD-F40328859FC6}">
  <sheetPr>
    <tabColor theme="0"/>
    <pageSetUpPr fitToPage="1"/>
  </sheetPr>
  <dimension ref="A1:G12"/>
  <sheetViews>
    <sheetView tabSelected="1" zoomScaleNormal="100" zoomScaleSheetLayoutView="70" workbookViewId="0">
      <selection activeCell="E18" sqref="E18"/>
    </sheetView>
  </sheetViews>
  <sheetFormatPr defaultColWidth="8.85546875" defaultRowHeight="15" x14ac:dyDescent="0.25"/>
  <cols>
    <col min="1" max="1" width="8.85546875" style="8"/>
    <col min="2" max="2" width="52.7109375" style="1" bestFit="1" customWidth="1"/>
    <col min="3" max="3" width="42.85546875" style="9" customWidth="1"/>
    <col min="4" max="4" width="20.7109375" style="1" customWidth="1"/>
    <col min="5" max="16384" width="8.85546875" style="1"/>
  </cols>
  <sheetData>
    <row r="1" spans="1:7" ht="21" x14ac:dyDescent="0.25">
      <c r="A1" s="77" t="s">
        <v>72</v>
      </c>
      <c r="B1" s="77"/>
      <c r="C1" s="77"/>
      <c r="D1" s="77"/>
    </row>
    <row r="2" spans="1:7" ht="21" x14ac:dyDescent="0.25">
      <c r="A2" s="77" t="s">
        <v>0</v>
      </c>
      <c r="B2" s="77"/>
      <c r="C2" s="77"/>
      <c r="D2" s="77"/>
    </row>
    <row r="3" spans="1:7" ht="21" x14ac:dyDescent="0.25">
      <c r="A3" s="77" t="s">
        <v>1</v>
      </c>
      <c r="B3" s="77"/>
      <c r="C3" s="77"/>
      <c r="D3" s="77"/>
    </row>
    <row r="4" spans="1:7" ht="21" x14ac:dyDescent="0.25">
      <c r="A4" s="12"/>
      <c r="B4" s="78" t="s">
        <v>54</v>
      </c>
      <c r="C4" s="78"/>
      <c r="D4" s="12"/>
    </row>
    <row r="5" spans="1:7" ht="7.5" customHeight="1" x14ac:dyDescent="0.25">
      <c r="A5" s="12"/>
      <c r="B5" s="15"/>
      <c r="C5" s="12"/>
      <c r="D5" s="12"/>
    </row>
    <row r="6" spans="1:7" x14ac:dyDescent="0.25">
      <c r="A6" s="17"/>
      <c r="B6" s="17"/>
      <c r="C6" s="17"/>
      <c r="D6" s="17"/>
      <c r="E6" s="14"/>
      <c r="F6" s="14"/>
      <c r="G6" s="14"/>
    </row>
    <row r="7" spans="1:7" ht="21" x14ac:dyDescent="0.25">
      <c r="A7" s="33" t="s">
        <v>2</v>
      </c>
      <c r="B7" s="34"/>
      <c r="C7" s="35"/>
      <c r="D7" s="35"/>
      <c r="E7" s="34"/>
      <c r="F7" s="34"/>
      <c r="G7" s="36"/>
    </row>
    <row r="8" spans="1:7" customFormat="1" x14ac:dyDescent="0.25">
      <c r="A8" s="16" t="s">
        <v>3</v>
      </c>
      <c r="B8" s="16" t="s">
        <v>4</v>
      </c>
      <c r="C8" s="16" t="s">
        <v>5</v>
      </c>
    </row>
    <row r="9" spans="1:7" x14ac:dyDescent="0.25">
      <c r="A9" s="2">
        <v>1</v>
      </c>
      <c r="B9" s="3" t="s">
        <v>6</v>
      </c>
      <c r="C9" s="10">
        <v>0.1</v>
      </c>
    </row>
    <row r="10" spans="1:7" x14ac:dyDescent="0.25">
      <c r="A10" s="2">
        <v>2</v>
      </c>
      <c r="B10" s="3" t="s">
        <v>7</v>
      </c>
      <c r="C10" s="10">
        <v>0.1</v>
      </c>
    </row>
    <row r="11" spans="1:7" x14ac:dyDescent="0.25">
      <c r="A11" s="2">
        <v>3</v>
      </c>
      <c r="B11" s="3" t="s">
        <v>8</v>
      </c>
      <c r="C11" s="10">
        <v>0.1</v>
      </c>
    </row>
    <row r="12" spans="1:7" x14ac:dyDescent="0.25">
      <c r="A12" s="5"/>
      <c r="B12" s="19" t="s">
        <v>9</v>
      </c>
      <c r="C12" s="20">
        <f>IFERROR(AVERAGE(C9:C11),0)</f>
        <v>0.10000000000000002</v>
      </c>
    </row>
  </sheetData>
  <mergeCells count="4">
    <mergeCell ref="A1:D1"/>
    <mergeCell ref="A2:D2"/>
    <mergeCell ref="A3:D3"/>
    <mergeCell ref="B4:C4"/>
  </mergeCells>
  <pageMargins left="1" right="1" top="1" bottom="1" header="0.5" footer="0.5"/>
  <pageSetup scale="54" fitToHeight="0" orientation="portrait" r:id="rId1"/>
  <headerFooter>
    <oddFooter>&amp;LAttachment I - Cost Proposal Form
Discount % Off Evaluation&amp;RPage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F256-70BE-4121-9CBF-9532C07F1F5C}">
  <sheetPr>
    <tabColor theme="7" tint="0.59999389629810485"/>
    <pageSetUpPr fitToPage="1"/>
  </sheetPr>
  <dimension ref="A1:J38"/>
  <sheetViews>
    <sheetView zoomScale="70" zoomScaleNormal="70" zoomScaleSheetLayoutView="70" workbookViewId="0">
      <selection sqref="A1:G1"/>
    </sheetView>
  </sheetViews>
  <sheetFormatPr defaultColWidth="8.85546875" defaultRowHeight="15" customHeight="1" x14ac:dyDescent="0.25"/>
  <cols>
    <col min="1" max="1" width="9.140625" style="8" customWidth="1"/>
    <col min="2" max="2" width="32.7109375" style="1" customWidth="1"/>
    <col min="3" max="3" width="71.5703125" style="9" customWidth="1"/>
    <col min="4" max="4" width="36.42578125" style="9" customWidth="1"/>
    <col min="5" max="6" width="20.7109375" style="1" customWidth="1"/>
    <col min="7" max="7" width="13.5703125" style="1" customWidth="1"/>
    <col min="8" max="16384" width="8.85546875" style="1"/>
  </cols>
  <sheetData>
    <row r="1" spans="1:10" ht="21" x14ac:dyDescent="0.25">
      <c r="A1" s="77" t="s">
        <v>72</v>
      </c>
      <c r="B1" s="77"/>
      <c r="C1" s="77"/>
      <c r="D1" s="77"/>
      <c r="E1" s="77"/>
      <c r="F1" s="77"/>
      <c r="G1" s="77"/>
    </row>
    <row r="2" spans="1:10" ht="21" x14ac:dyDescent="0.25">
      <c r="A2" s="77" t="s">
        <v>73</v>
      </c>
      <c r="B2" s="77"/>
      <c r="C2" s="77"/>
      <c r="D2" s="77"/>
      <c r="E2" s="77"/>
      <c r="F2" s="77"/>
      <c r="G2" s="77"/>
    </row>
    <row r="3" spans="1:10" ht="21" x14ac:dyDescent="0.25">
      <c r="A3" s="77" t="s">
        <v>1</v>
      </c>
      <c r="B3" s="77"/>
      <c r="C3" s="77"/>
      <c r="D3" s="77"/>
      <c r="E3" s="77"/>
      <c r="F3" s="77"/>
      <c r="G3" s="77"/>
    </row>
    <row r="4" spans="1:10" ht="21" x14ac:dyDescent="0.25">
      <c r="A4" s="12"/>
      <c r="B4" s="15"/>
      <c r="C4" s="87" t="str">
        <f>'Discount %'!B4</f>
        <v>Ironhawk Industrial Distribution LLC</v>
      </c>
      <c r="D4" s="87"/>
      <c r="E4" s="12"/>
    </row>
    <row r="5" spans="1:10" ht="9.6" customHeight="1" x14ac:dyDescent="0.25">
      <c r="A5" s="12"/>
      <c r="B5" s="12"/>
      <c r="C5" s="12"/>
      <c r="D5" s="12"/>
      <c r="E5" s="12"/>
      <c r="F5" s="12"/>
      <c r="G5" s="12"/>
    </row>
    <row r="6" spans="1:10" x14ac:dyDescent="0.25">
      <c r="A6" s="84"/>
      <c r="B6" s="85"/>
      <c r="C6" s="85"/>
      <c r="D6" s="85"/>
      <c r="E6" s="85"/>
      <c r="F6" s="86"/>
      <c r="G6" s="13"/>
      <c r="H6" s="13"/>
    </row>
    <row r="7" spans="1:10" ht="33" customHeight="1" x14ac:dyDescent="0.25">
      <c r="A7" s="81"/>
      <c r="B7" s="82"/>
      <c r="C7" s="82"/>
      <c r="D7" s="82"/>
      <c r="E7" s="82"/>
      <c r="F7" s="83"/>
      <c r="G7" s="14"/>
      <c r="H7" s="14"/>
      <c r="I7" s="14"/>
      <c r="J7" s="14"/>
    </row>
    <row r="8" spans="1:10" ht="14.45" customHeight="1" x14ac:dyDescent="0.25">
      <c r="A8" s="17"/>
      <c r="B8" s="17"/>
      <c r="C8" s="17"/>
      <c r="D8" s="17"/>
      <c r="E8" s="17"/>
      <c r="F8" s="17"/>
      <c r="G8" s="14"/>
      <c r="H8" s="14"/>
      <c r="I8" s="14"/>
      <c r="J8" s="14"/>
    </row>
    <row r="9" spans="1:10" ht="21" x14ac:dyDescent="0.25">
      <c r="A9" s="18"/>
      <c r="C9" s="12"/>
      <c r="D9" s="12"/>
      <c r="E9" s="12"/>
      <c r="F9" s="12"/>
      <c r="G9" s="12"/>
    </row>
    <row r="10" spans="1:10" s="23" customFormat="1" ht="66.75" customHeight="1" x14ac:dyDescent="0.25">
      <c r="A10" s="22" t="s">
        <v>10</v>
      </c>
      <c r="B10" s="22" t="s">
        <v>4</v>
      </c>
      <c r="C10" s="22" t="s">
        <v>11</v>
      </c>
      <c r="D10" s="22" t="s">
        <v>12</v>
      </c>
      <c r="E10" s="22" t="s">
        <v>13</v>
      </c>
      <c r="F10" s="22" t="s">
        <v>71</v>
      </c>
      <c r="G10" s="22" t="s">
        <v>14</v>
      </c>
    </row>
    <row r="11" spans="1:10" ht="18.75" x14ac:dyDescent="0.25">
      <c r="A11" s="26" t="s">
        <v>15</v>
      </c>
      <c r="B11" s="27"/>
      <c r="C11" s="28"/>
      <c r="D11" s="28"/>
      <c r="E11" s="29"/>
      <c r="F11" s="30"/>
      <c r="G11" s="31"/>
    </row>
    <row r="12" spans="1:10" ht="115.15" customHeight="1" x14ac:dyDescent="0.25">
      <c r="A12" s="2">
        <v>1</v>
      </c>
      <c r="B12" s="4" t="s">
        <v>16</v>
      </c>
      <c r="C12" s="4" t="s">
        <v>17</v>
      </c>
      <c r="D12" s="24" t="s">
        <v>57</v>
      </c>
      <c r="E12" s="11">
        <v>3750</v>
      </c>
      <c r="F12" s="32">
        <v>0.1</v>
      </c>
      <c r="G12" s="25">
        <f t="shared" ref="G12:G20" si="0">E12-(E12*F12)</f>
        <v>3375</v>
      </c>
    </row>
    <row r="13" spans="1:10" ht="30" x14ac:dyDescent="0.25">
      <c r="A13" s="2">
        <v>2</v>
      </c>
      <c r="B13" s="4" t="s">
        <v>18</v>
      </c>
      <c r="C13" s="4" t="s">
        <v>19</v>
      </c>
      <c r="D13" s="24" t="s">
        <v>57</v>
      </c>
      <c r="E13" s="11">
        <v>4250</v>
      </c>
      <c r="F13" s="32">
        <v>0.1</v>
      </c>
      <c r="G13" s="25">
        <f t="shared" si="0"/>
        <v>3825</v>
      </c>
    </row>
    <row r="14" spans="1:10" ht="30" x14ac:dyDescent="0.25">
      <c r="A14" s="2">
        <v>3</v>
      </c>
      <c r="B14" s="4" t="s">
        <v>20</v>
      </c>
      <c r="C14" s="4" t="s">
        <v>21</v>
      </c>
      <c r="D14" s="24" t="s">
        <v>57</v>
      </c>
      <c r="E14" s="11">
        <v>4650</v>
      </c>
      <c r="F14" s="32">
        <v>0.1</v>
      </c>
      <c r="G14" s="25">
        <f t="shared" si="0"/>
        <v>4185</v>
      </c>
    </row>
    <row r="15" spans="1:10" ht="30" x14ac:dyDescent="0.25">
      <c r="A15" s="2">
        <v>4</v>
      </c>
      <c r="B15" s="4" t="s">
        <v>22</v>
      </c>
      <c r="C15" s="4" t="s">
        <v>23</v>
      </c>
      <c r="D15" s="24" t="s">
        <v>70</v>
      </c>
      <c r="E15" s="11">
        <v>2285</v>
      </c>
      <c r="F15" s="32">
        <v>0.1</v>
      </c>
      <c r="G15" s="25">
        <f t="shared" si="0"/>
        <v>2056.5</v>
      </c>
    </row>
    <row r="16" spans="1:10" ht="30" x14ac:dyDescent="0.25">
      <c r="A16" s="2">
        <v>5</v>
      </c>
      <c r="B16" s="4" t="s">
        <v>24</v>
      </c>
      <c r="C16" s="4" t="s">
        <v>25</v>
      </c>
      <c r="D16" s="24" t="s">
        <v>70</v>
      </c>
      <c r="E16" s="11">
        <v>2600</v>
      </c>
      <c r="F16" s="32">
        <v>0.1</v>
      </c>
      <c r="G16" s="25">
        <f t="shared" si="0"/>
        <v>2340</v>
      </c>
    </row>
    <row r="17" spans="1:8" ht="30" x14ac:dyDescent="0.25">
      <c r="A17" s="2">
        <v>6</v>
      </c>
      <c r="B17" s="4" t="s">
        <v>26</v>
      </c>
      <c r="C17" s="4" t="s">
        <v>27</v>
      </c>
      <c r="D17" s="24" t="s">
        <v>70</v>
      </c>
      <c r="E17" s="11">
        <v>2750</v>
      </c>
      <c r="F17" s="32">
        <v>0.1</v>
      </c>
      <c r="G17" s="25">
        <f t="shared" si="0"/>
        <v>2475</v>
      </c>
    </row>
    <row r="18" spans="1:8" ht="30" x14ac:dyDescent="0.25">
      <c r="A18" s="2">
        <v>7</v>
      </c>
      <c r="B18" s="4" t="s">
        <v>28</v>
      </c>
      <c r="C18" s="4" t="s">
        <v>29</v>
      </c>
      <c r="D18" s="24" t="s">
        <v>59</v>
      </c>
      <c r="E18" s="11">
        <v>235.5</v>
      </c>
      <c r="F18" s="32">
        <v>0.1</v>
      </c>
      <c r="G18" s="25">
        <f t="shared" si="0"/>
        <v>211.95</v>
      </c>
    </row>
    <row r="19" spans="1:8" ht="30" x14ac:dyDescent="0.25">
      <c r="A19" s="2">
        <v>8</v>
      </c>
      <c r="B19" s="4" t="s">
        <v>30</v>
      </c>
      <c r="C19" s="4" t="s">
        <v>31</v>
      </c>
      <c r="D19" s="24" t="s">
        <v>58</v>
      </c>
      <c r="E19" s="11">
        <v>425</v>
      </c>
      <c r="F19" s="32">
        <v>0.1</v>
      </c>
      <c r="G19" s="25">
        <f t="shared" si="0"/>
        <v>382.5</v>
      </c>
    </row>
    <row r="20" spans="1:8" ht="30" x14ac:dyDescent="0.25">
      <c r="A20" s="2">
        <v>9</v>
      </c>
      <c r="B20" s="4" t="s">
        <v>32</v>
      </c>
      <c r="C20" s="4" t="s">
        <v>33</v>
      </c>
      <c r="D20" s="24" t="s">
        <v>60</v>
      </c>
      <c r="E20" s="11">
        <v>630</v>
      </c>
      <c r="F20" s="32">
        <v>0.1</v>
      </c>
      <c r="G20" s="25">
        <f t="shared" si="0"/>
        <v>567</v>
      </c>
    </row>
    <row r="21" spans="1:8" ht="15" customHeight="1" x14ac:dyDescent="0.25">
      <c r="A21" s="5"/>
      <c r="B21" s="6"/>
      <c r="C21" s="19"/>
      <c r="D21" s="21"/>
      <c r="E21" s="79"/>
      <c r="F21" s="80"/>
      <c r="G21" s="7">
        <f>SUM(G12:G20)</f>
        <v>19417.95</v>
      </c>
    </row>
    <row r="22" spans="1:8" ht="18.75" x14ac:dyDescent="0.25">
      <c r="A22" s="26" t="s">
        <v>34</v>
      </c>
      <c r="B22" s="27"/>
      <c r="C22" s="28"/>
      <c r="D22" s="28"/>
      <c r="E22" s="29"/>
      <c r="F22" s="30"/>
      <c r="G22" s="31"/>
    </row>
    <row r="23" spans="1:8" ht="30" x14ac:dyDescent="0.25">
      <c r="A23" s="2">
        <v>1</v>
      </c>
      <c r="B23" s="4" t="s">
        <v>35</v>
      </c>
      <c r="C23" s="4" t="s">
        <v>36</v>
      </c>
      <c r="D23" s="24" t="s">
        <v>55</v>
      </c>
      <c r="E23" s="11">
        <v>110.56</v>
      </c>
      <c r="F23" s="32">
        <v>0.1</v>
      </c>
      <c r="G23" s="25">
        <f t="shared" ref="G23:G28" si="1">E23-(E23*F23)</f>
        <v>99.504000000000005</v>
      </c>
      <c r="H23" s="37"/>
    </row>
    <row r="24" spans="1:8" ht="30" x14ac:dyDescent="0.25">
      <c r="A24" s="2">
        <v>2</v>
      </c>
      <c r="B24" s="4" t="s">
        <v>35</v>
      </c>
      <c r="C24" s="4" t="s">
        <v>37</v>
      </c>
      <c r="D24" s="24" t="s">
        <v>56</v>
      </c>
      <c r="E24" s="11">
        <v>216.44</v>
      </c>
      <c r="F24" s="32">
        <v>0.1</v>
      </c>
      <c r="G24" s="25">
        <f t="shared" si="1"/>
        <v>194.79599999999999</v>
      </c>
      <c r="H24" s="37"/>
    </row>
    <row r="25" spans="1:8" ht="30" x14ac:dyDescent="0.25">
      <c r="A25" s="2">
        <v>3</v>
      </c>
      <c r="B25" s="4" t="s">
        <v>35</v>
      </c>
      <c r="C25" s="4" t="s">
        <v>38</v>
      </c>
      <c r="D25" s="24" t="s">
        <v>61</v>
      </c>
      <c r="E25" s="11">
        <v>170.31</v>
      </c>
      <c r="F25" s="32">
        <v>0.1</v>
      </c>
      <c r="G25" s="25">
        <f t="shared" si="1"/>
        <v>153.279</v>
      </c>
      <c r="H25" s="37"/>
    </row>
    <row r="26" spans="1:8" ht="30" x14ac:dyDescent="0.25">
      <c r="A26" s="2">
        <v>4</v>
      </c>
      <c r="B26" s="4" t="s">
        <v>39</v>
      </c>
      <c r="C26" s="4" t="s">
        <v>40</v>
      </c>
      <c r="D26" s="24" t="s">
        <v>62</v>
      </c>
      <c r="E26" s="11">
        <v>128.97999999999999</v>
      </c>
      <c r="F26" s="32">
        <v>0.1</v>
      </c>
      <c r="G26" s="25">
        <f t="shared" si="1"/>
        <v>116.08199999999999</v>
      </c>
      <c r="H26" s="37"/>
    </row>
    <row r="27" spans="1:8" ht="30" x14ac:dyDescent="0.25">
      <c r="A27" s="2">
        <v>5</v>
      </c>
      <c r="B27" s="4" t="s">
        <v>39</v>
      </c>
      <c r="C27" s="4" t="s">
        <v>41</v>
      </c>
      <c r="D27" s="24" t="s">
        <v>63</v>
      </c>
      <c r="E27" s="11">
        <v>252.51</v>
      </c>
      <c r="F27" s="32">
        <v>0.1</v>
      </c>
      <c r="G27" s="25">
        <f t="shared" si="1"/>
        <v>227.25899999999999</v>
      </c>
      <c r="H27" s="37"/>
    </row>
    <row r="28" spans="1:8" ht="30" x14ac:dyDescent="0.25">
      <c r="A28" s="2">
        <v>6</v>
      </c>
      <c r="B28" s="4" t="s">
        <v>39</v>
      </c>
      <c r="C28" s="4" t="s">
        <v>42</v>
      </c>
      <c r="D28" s="24" t="s">
        <v>64</v>
      </c>
      <c r="E28" s="11">
        <v>190.76</v>
      </c>
      <c r="F28" s="32">
        <v>0.1</v>
      </c>
      <c r="G28" s="25">
        <f t="shared" si="1"/>
        <v>171.684</v>
      </c>
      <c r="H28" s="37"/>
    </row>
    <row r="29" spans="1:8" ht="15" customHeight="1" x14ac:dyDescent="0.25">
      <c r="A29" s="5"/>
      <c r="B29" s="6"/>
      <c r="C29" s="19"/>
      <c r="D29" s="21"/>
      <c r="E29" s="79"/>
      <c r="F29" s="80"/>
      <c r="G29" s="7">
        <f>SUM(G23:G28)</f>
        <v>962.60400000000004</v>
      </c>
    </row>
    <row r="30" spans="1:8" ht="18.75" x14ac:dyDescent="0.25">
      <c r="A30" s="26" t="s">
        <v>43</v>
      </c>
      <c r="B30" s="27"/>
      <c r="C30" s="28"/>
      <c r="D30" s="28"/>
      <c r="E30" s="29"/>
      <c r="F30" s="30"/>
      <c r="G30" s="31"/>
    </row>
    <row r="31" spans="1:8" ht="30" x14ac:dyDescent="0.25">
      <c r="A31" s="2">
        <v>1</v>
      </c>
      <c r="B31" s="4" t="s">
        <v>44</v>
      </c>
      <c r="C31" s="4" t="s">
        <v>45</v>
      </c>
      <c r="D31" s="24" t="s">
        <v>65</v>
      </c>
      <c r="E31" s="11">
        <v>377.45</v>
      </c>
      <c r="F31" s="32">
        <v>0.1</v>
      </c>
      <c r="G31" s="25">
        <f>E31-(E31*F31)</f>
        <v>339.70499999999998</v>
      </c>
    </row>
    <row r="32" spans="1:8" ht="30" x14ac:dyDescent="0.25">
      <c r="A32" s="2">
        <v>2</v>
      </c>
      <c r="B32" s="4" t="s">
        <v>46</v>
      </c>
      <c r="C32" s="4" t="s">
        <v>47</v>
      </c>
      <c r="D32" s="24" t="s">
        <v>66</v>
      </c>
      <c r="E32" s="11">
        <v>495.2</v>
      </c>
      <c r="F32" s="32">
        <v>0.1</v>
      </c>
      <c r="G32" s="25">
        <f>E32-(E32*F32)</f>
        <v>445.68</v>
      </c>
    </row>
    <row r="33" spans="1:7" ht="30" x14ac:dyDescent="0.25">
      <c r="A33" s="2">
        <v>3</v>
      </c>
      <c r="B33" s="4" t="s">
        <v>48</v>
      </c>
      <c r="C33" s="4" t="s">
        <v>49</v>
      </c>
      <c r="D33" s="24" t="s">
        <v>67</v>
      </c>
      <c r="E33" s="11">
        <v>515.75</v>
      </c>
      <c r="F33" s="32">
        <v>0.1</v>
      </c>
      <c r="G33" s="25">
        <f>E33-(E33*F33)</f>
        <v>464.17500000000001</v>
      </c>
    </row>
    <row r="34" spans="1:7" ht="30" x14ac:dyDescent="0.25">
      <c r="A34" s="2">
        <v>4</v>
      </c>
      <c r="B34" s="4" t="s">
        <v>50</v>
      </c>
      <c r="C34" s="4" t="s">
        <v>51</v>
      </c>
      <c r="D34" s="24" t="s">
        <v>68</v>
      </c>
      <c r="E34" s="11">
        <v>546.27</v>
      </c>
      <c r="F34" s="32">
        <v>0.1</v>
      </c>
      <c r="G34" s="25">
        <f>E34-(E34*F34)</f>
        <v>491.64299999999997</v>
      </c>
    </row>
    <row r="35" spans="1:7" ht="30" x14ac:dyDescent="0.25">
      <c r="A35" s="2">
        <v>5</v>
      </c>
      <c r="B35" s="4" t="s">
        <v>52</v>
      </c>
      <c r="C35" s="4" t="s">
        <v>53</v>
      </c>
      <c r="D35" s="24" t="s">
        <v>69</v>
      </c>
      <c r="E35" s="11">
        <v>485.72</v>
      </c>
      <c r="F35" s="32">
        <v>0.1</v>
      </c>
      <c r="G35" s="25">
        <f>E35-(E35*F35)</f>
        <v>437.14800000000002</v>
      </c>
    </row>
    <row r="36" spans="1:7" ht="15" customHeight="1" x14ac:dyDescent="0.25">
      <c r="A36" s="5"/>
      <c r="B36" s="6"/>
      <c r="C36" s="19"/>
      <c r="D36" s="21"/>
      <c r="E36" s="79"/>
      <c r="F36" s="80"/>
      <c r="G36" s="7">
        <f>SUM(G31:G35)</f>
        <v>2178.3510000000001</v>
      </c>
    </row>
    <row r="38" spans="1:7" ht="15" customHeight="1" x14ac:dyDescent="0.25">
      <c r="E38" s="79"/>
      <c r="F38" s="80"/>
      <c r="G38" s="7">
        <f>G36+G29+G21</f>
        <v>22558.904999999999</v>
      </c>
    </row>
  </sheetData>
  <sortState xmlns:xlrd2="http://schemas.microsoft.com/office/spreadsheetml/2017/richdata2" ref="A23:G36">
    <sortCondition ref="A23:A36"/>
  </sortState>
  <mergeCells count="10">
    <mergeCell ref="E38:F38"/>
    <mergeCell ref="A7:F7"/>
    <mergeCell ref="A1:G1"/>
    <mergeCell ref="A2:G2"/>
    <mergeCell ref="A6:F6"/>
    <mergeCell ref="A3:G3"/>
    <mergeCell ref="C4:D4"/>
    <mergeCell ref="E21:F21"/>
    <mergeCell ref="E29:F29"/>
    <mergeCell ref="E36:F36"/>
  </mergeCells>
  <pageMargins left="1" right="1" top="1" bottom="1" header="0.5" footer="0.5"/>
  <pageSetup scale="40" fitToHeight="5" orientation="portrait" r:id="rId1"/>
  <headerFooter>
    <oddFooter>&amp;LAttachment I - Cot Proposal
Market Basket Evaluation&amp;RPage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6E19-6E80-4D52-BB9D-53796A7B8259}">
  <sheetPr>
    <tabColor theme="4" tint="0.39997558519241921"/>
    <pageSetUpPr fitToPage="1"/>
  </sheetPr>
  <dimension ref="A1:F153"/>
  <sheetViews>
    <sheetView workbookViewId="0">
      <selection sqref="A1:F1"/>
    </sheetView>
  </sheetViews>
  <sheetFormatPr defaultRowHeight="15" x14ac:dyDescent="0.25"/>
  <cols>
    <col min="1" max="1" width="52.42578125" bestFit="1" customWidth="1"/>
    <col min="2" max="2" width="21.42578125" bestFit="1" customWidth="1"/>
    <col min="3" max="3" width="50" bestFit="1" customWidth="1"/>
    <col min="4" max="4" width="15.42578125" bestFit="1" customWidth="1"/>
    <col min="5" max="5" width="8.7109375" bestFit="1" customWidth="1"/>
    <col min="6" max="6" width="11.5703125" bestFit="1" customWidth="1"/>
  </cols>
  <sheetData>
    <row r="1" spans="1:6" ht="18.75" x14ac:dyDescent="0.25">
      <c r="A1" s="124" t="s">
        <v>418</v>
      </c>
      <c r="B1" s="125"/>
      <c r="C1" s="125"/>
      <c r="D1" s="125"/>
      <c r="E1" s="125"/>
      <c r="F1" s="126"/>
    </row>
    <row r="2" spans="1:6" x14ac:dyDescent="0.25">
      <c r="A2" s="45" t="s">
        <v>288</v>
      </c>
      <c r="B2" s="46" t="s">
        <v>287</v>
      </c>
      <c r="C2" s="47" t="s">
        <v>286</v>
      </c>
      <c r="D2" s="47" t="s">
        <v>285</v>
      </c>
      <c r="E2" s="46" t="s">
        <v>284</v>
      </c>
      <c r="F2" s="47" t="s">
        <v>283</v>
      </c>
    </row>
    <row r="3" spans="1:6" x14ac:dyDescent="0.25">
      <c r="A3" s="127" t="s">
        <v>282</v>
      </c>
      <c r="B3" s="128"/>
      <c r="C3" s="128"/>
      <c r="D3" s="128"/>
      <c r="E3" s="128"/>
      <c r="F3" s="129"/>
    </row>
    <row r="4" spans="1:6" x14ac:dyDescent="0.25">
      <c r="A4" s="110" t="s">
        <v>252</v>
      </c>
      <c r="B4" s="119" t="s">
        <v>281</v>
      </c>
      <c r="C4" s="120"/>
      <c r="D4" s="120"/>
      <c r="E4" s="120"/>
      <c r="F4" s="121"/>
    </row>
    <row r="5" spans="1:6" x14ac:dyDescent="0.25">
      <c r="A5" s="97"/>
      <c r="B5" s="48"/>
      <c r="C5" s="49" t="s">
        <v>280</v>
      </c>
      <c r="D5" s="50" t="s">
        <v>279</v>
      </c>
      <c r="E5" s="48"/>
      <c r="F5" s="39">
        <v>4125.68</v>
      </c>
    </row>
    <row r="6" spans="1:6" x14ac:dyDescent="0.25">
      <c r="A6" s="97"/>
      <c r="B6" s="48"/>
      <c r="C6" s="49" t="s">
        <v>245</v>
      </c>
      <c r="D6" s="50" t="s">
        <v>209</v>
      </c>
      <c r="E6" s="48"/>
      <c r="F6" s="50" t="s">
        <v>238</v>
      </c>
    </row>
    <row r="7" spans="1:6" x14ac:dyDescent="0.25">
      <c r="A7" s="97"/>
      <c r="B7" s="48"/>
      <c r="C7" s="51" t="s">
        <v>244</v>
      </c>
      <c r="D7" s="50" t="s">
        <v>232</v>
      </c>
      <c r="E7" s="48"/>
      <c r="F7" s="50" t="s">
        <v>238</v>
      </c>
    </row>
    <row r="8" spans="1:6" x14ac:dyDescent="0.25">
      <c r="A8" s="97"/>
      <c r="B8" s="48"/>
      <c r="C8" s="49" t="s">
        <v>243</v>
      </c>
      <c r="D8" s="50" t="s">
        <v>228</v>
      </c>
      <c r="E8" s="48"/>
      <c r="F8" s="50" t="s">
        <v>238</v>
      </c>
    </row>
    <row r="9" spans="1:6" x14ac:dyDescent="0.25">
      <c r="A9" s="97"/>
      <c r="B9" s="48"/>
      <c r="C9" s="49" t="s">
        <v>242</v>
      </c>
      <c r="D9" s="50" t="s">
        <v>187</v>
      </c>
      <c r="E9" s="48"/>
      <c r="F9" s="50" t="s">
        <v>238</v>
      </c>
    </row>
    <row r="10" spans="1:6" x14ac:dyDescent="0.25">
      <c r="A10" s="97"/>
      <c r="B10" s="48"/>
      <c r="C10" s="49" t="s">
        <v>241</v>
      </c>
      <c r="D10" s="50" t="s">
        <v>189</v>
      </c>
      <c r="E10" s="48"/>
      <c r="F10" s="50" t="s">
        <v>238</v>
      </c>
    </row>
    <row r="11" spans="1:6" x14ac:dyDescent="0.25">
      <c r="A11" s="111"/>
      <c r="B11" s="48"/>
      <c r="C11" s="49" t="s">
        <v>254</v>
      </c>
      <c r="D11" s="50" t="s">
        <v>253</v>
      </c>
      <c r="E11" s="48"/>
      <c r="F11" s="50" t="s">
        <v>238</v>
      </c>
    </row>
    <row r="12" spans="1:6" x14ac:dyDescent="0.25">
      <c r="A12" s="110" t="s">
        <v>252</v>
      </c>
      <c r="B12" s="119" t="s">
        <v>278</v>
      </c>
      <c r="C12" s="120"/>
      <c r="D12" s="120"/>
      <c r="E12" s="120"/>
      <c r="F12" s="121"/>
    </row>
    <row r="13" spans="1:6" x14ac:dyDescent="0.25">
      <c r="A13" s="97"/>
      <c r="B13" s="48"/>
      <c r="C13" s="49" t="s">
        <v>277</v>
      </c>
      <c r="D13" s="50" t="s">
        <v>276</v>
      </c>
      <c r="E13" s="48"/>
      <c r="F13" s="39">
        <v>4695.28</v>
      </c>
    </row>
    <row r="14" spans="1:6" x14ac:dyDescent="0.25">
      <c r="A14" s="97"/>
      <c r="B14" s="48"/>
      <c r="C14" s="49" t="s">
        <v>275</v>
      </c>
      <c r="D14" s="50" t="s">
        <v>211</v>
      </c>
      <c r="E14" s="48"/>
      <c r="F14" s="50" t="s">
        <v>238</v>
      </c>
    </row>
    <row r="15" spans="1:6" x14ac:dyDescent="0.25">
      <c r="A15" s="97"/>
      <c r="B15" s="48"/>
      <c r="C15" s="51" t="s">
        <v>274</v>
      </c>
      <c r="D15" s="50" t="s">
        <v>232</v>
      </c>
      <c r="E15" s="48"/>
      <c r="F15" s="50" t="s">
        <v>238</v>
      </c>
    </row>
    <row r="16" spans="1:6" x14ac:dyDescent="0.25">
      <c r="A16" s="97"/>
      <c r="B16" s="48"/>
      <c r="C16" s="49" t="s">
        <v>273</v>
      </c>
      <c r="D16" s="50" t="s">
        <v>228</v>
      </c>
      <c r="E16" s="48"/>
      <c r="F16" s="50" t="s">
        <v>238</v>
      </c>
    </row>
    <row r="17" spans="1:6" x14ac:dyDescent="0.25">
      <c r="A17" s="97"/>
      <c r="B17" s="48"/>
      <c r="C17" s="49" t="s">
        <v>242</v>
      </c>
      <c r="D17" s="50" t="s">
        <v>187</v>
      </c>
      <c r="E17" s="48"/>
      <c r="F17" s="50" t="s">
        <v>238</v>
      </c>
    </row>
    <row r="18" spans="1:6" x14ac:dyDescent="0.25">
      <c r="A18" s="97"/>
      <c r="B18" s="48"/>
      <c r="C18" s="49" t="s">
        <v>241</v>
      </c>
      <c r="D18" s="50" t="s">
        <v>189</v>
      </c>
      <c r="E18" s="48"/>
      <c r="F18" s="50" t="s">
        <v>238</v>
      </c>
    </row>
    <row r="19" spans="1:6" x14ac:dyDescent="0.25">
      <c r="A19" s="111"/>
      <c r="B19" s="48"/>
      <c r="C19" s="49" t="s">
        <v>254</v>
      </c>
      <c r="D19" s="50" t="s">
        <v>253</v>
      </c>
      <c r="E19" s="48"/>
      <c r="F19" s="50" t="s">
        <v>238</v>
      </c>
    </row>
    <row r="20" spans="1:6" x14ac:dyDescent="0.25">
      <c r="A20" s="110" t="s">
        <v>252</v>
      </c>
      <c r="B20" s="119" t="s">
        <v>272</v>
      </c>
      <c r="C20" s="120"/>
      <c r="D20" s="120"/>
      <c r="E20" s="120"/>
      <c r="F20" s="121"/>
    </row>
    <row r="21" spans="1:6" x14ac:dyDescent="0.25">
      <c r="A21" s="97"/>
      <c r="B21" s="48"/>
      <c r="C21" s="49" t="s">
        <v>271</v>
      </c>
      <c r="D21" s="50" t="s">
        <v>270</v>
      </c>
      <c r="E21" s="48"/>
      <c r="F21" s="39">
        <v>5146.78</v>
      </c>
    </row>
    <row r="22" spans="1:6" x14ac:dyDescent="0.25">
      <c r="A22" s="97"/>
      <c r="B22" s="48"/>
      <c r="C22" s="49" t="s">
        <v>248</v>
      </c>
      <c r="D22" s="50" t="s">
        <v>211</v>
      </c>
      <c r="E22" s="48"/>
      <c r="F22" s="50" t="s">
        <v>238</v>
      </c>
    </row>
    <row r="23" spans="1:6" x14ac:dyDescent="0.25">
      <c r="A23" s="97"/>
      <c r="B23" s="48"/>
      <c r="C23" s="51" t="s">
        <v>247</v>
      </c>
      <c r="D23" s="50" t="s">
        <v>232</v>
      </c>
      <c r="E23" s="48"/>
      <c r="F23" s="50" t="s">
        <v>238</v>
      </c>
    </row>
    <row r="24" spans="1:6" x14ac:dyDescent="0.25">
      <c r="A24" s="97"/>
      <c r="B24" s="48"/>
      <c r="C24" s="49" t="s">
        <v>246</v>
      </c>
      <c r="D24" s="50" t="s">
        <v>228</v>
      </c>
      <c r="E24" s="48"/>
      <c r="F24" s="50" t="s">
        <v>238</v>
      </c>
    </row>
    <row r="25" spans="1:6" x14ac:dyDescent="0.25">
      <c r="A25" s="97"/>
      <c r="B25" s="48"/>
      <c r="C25" s="49" t="s">
        <v>269</v>
      </c>
      <c r="D25" s="50" t="s">
        <v>209</v>
      </c>
      <c r="E25" s="48"/>
      <c r="F25" s="50" t="s">
        <v>238</v>
      </c>
    </row>
    <row r="26" spans="1:6" x14ac:dyDescent="0.25">
      <c r="A26" s="97"/>
      <c r="B26" s="48"/>
      <c r="C26" s="51" t="s">
        <v>268</v>
      </c>
      <c r="D26" s="50" t="s">
        <v>232</v>
      </c>
      <c r="E26" s="48"/>
      <c r="F26" s="50" t="s">
        <v>238</v>
      </c>
    </row>
    <row r="27" spans="1:6" x14ac:dyDescent="0.25">
      <c r="A27" s="97"/>
      <c r="B27" s="48"/>
      <c r="C27" s="49" t="s">
        <v>267</v>
      </c>
      <c r="D27" s="50" t="s">
        <v>228</v>
      </c>
      <c r="E27" s="48"/>
      <c r="F27" s="50" t="s">
        <v>238</v>
      </c>
    </row>
    <row r="28" spans="1:6" x14ac:dyDescent="0.25">
      <c r="A28" s="97"/>
      <c r="B28" s="48"/>
      <c r="C28" s="49" t="s">
        <v>242</v>
      </c>
      <c r="D28" s="50" t="s">
        <v>187</v>
      </c>
      <c r="E28" s="48"/>
      <c r="F28" s="50" t="s">
        <v>238</v>
      </c>
    </row>
    <row r="29" spans="1:6" x14ac:dyDescent="0.25">
      <c r="A29" s="97"/>
      <c r="B29" s="48"/>
      <c r="C29" s="49" t="s">
        <v>241</v>
      </c>
      <c r="D29" s="50" t="s">
        <v>189</v>
      </c>
      <c r="E29" s="48"/>
      <c r="F29" s="50" t="s">
        <v>238</v>
      </c>
    </row>
    <row r="30" spans="1:6" x14ac:dyDescent="0.25">
      <c r="A30" s="111"/>
      <c r="B30" s="48"/>
      <c r="C30" s="49" t="s">
        <v>254</v>
      </c>
      <c r="D30" s="50" t="s">
        <v>253</v>
      </c>
      <c r="E30" s="48"/>
      <c r="F30" s="50" t="s">
        <v>238</v>
      </c>
    </row>
    <row r="31" spans="1:6" x14ac:dyDescent="0.25">
      <c r="A31" s="110" t="s">
        <v>252</v>
      </c>
      <c r="B31" s="119" t="s">
        <v>266</v>
      </c>
      <c r="C31" s="120"/>
      <c r="D31" s="120"/>
      <c r="E31" s="120"/>
      <c r="F31" s="121"/>
    </row>
    <row r="32" spans="1:6" x14ac:dyDescent="0.25">
      <c r="A32" s="97"/>
      <c r="B32" s="48"/>
      <c r="C32" s="49" t="s">
        <v>265</v>
      </c>
      <c r="D32" s="50" t="s">
        <v>264</v>
      </c>
      <c r="E32" s="48"/>
      <c r="F32" s="39">
        <v>5602.53</v>
      </c>
    </row>
    <row r="33" spans="1:6" x14ac:dyDescent="0.25">
      <c r="A33" s="97"/>
      <c r="B33" s="48"/>
      <c r="C33" s="49" t="s">
        <v>263</v>
      </c>
      <c r="D33" s="50" t="s">
        <v>211</v>
      </c>
      <c r="E33" s="48"/>
      <c r="F33" s="50" t="s">
        <v>238</v>
      </c>
    </row>
    <row r="34" spans="1:6" x14ac:dyDescent="0.25">
      <c r="A34" s="97"/>
      <c r="B34" s="48"/>
      <c r="C34" s="51" t="s">
        <v>262</v>
      </c>
      <c r="D34" s="50" t="s">
        <v>232</v>
      </c>
      <c r="E34" s="48"/>
      <c r="F34" s="50" t="s">
        <v>238</v>
      </c>
    </row>
    <row r="35" spans="1:6" x14ac:dyDescent="0.25">
      <c r="A35" s="97"/>
      <c r="B35" s="48"/>
      <c r="C35" s="49" t="s">
        <v>261</v>
      </c>
      <c r="D35" s="50" t="s">
        <v>228</v>
      </c>
      <c r="E35" s="48"/>
      <c r="F35" s="50" t="s">
        <v>238</v>
      </c>
    </row>
    <row r="36" spans="1:6" x14ac:dyDescent="0.25">
      <c r="A36" s="97"/>
      <c r="B36" s="48"/>
      <c r="C36" s="49" t="s">
        <v>245</v>
      </c>
      <c r="D36" s="50" t="s">
        <v>209</v>
      </c>
      <c r="E36" s="48"/>
      <c r="F36" s="50" t="s">
        <v>238</v>
      </c>
    </row>
    <row r="37" spans="1:6" x14ac:dyDescent="0.25">
      <c r="A37" s="97"/>
      <c r="B37" s="48"/>
      <c r="C37" s="51" t="s">
        <v>244</v>
      </c>
      <c r="D37" s="50" t="s">
        <v>232</v>
      </c>
      <c r="E37" s="48"/>
      <c r="F37" s="50" t="s">
        <v>238</v>
      </c>
    </row>
    <row r="38" spans="1:6" x14ac:dyDescent="0.25">
      <c r="A38" s="97"/>
      <c r="B38" s="48"/>
      <c r="C38" s="49" t="s">
        <v>243</v>
      </c>
      <c r="D38" s="50" t="s">
        <v>228</v>
      </c>
      <c r="E38" s="48"/>
      <c r="F38" s="50" t="s">
        <v>238</v>
      </c>
    </row>
    <row r="39" spans="1:6" x14ac:dyDescent="0.25">
      <c r="A39" s="97"/>
      <c r="B39" s="48"/>
      <c r="C39" s="49" t="s">
        <v>242</v>
      </c>
      <c r="D39" s="50" t="s">
        <v>187</v>
      </c>
      <c r="E39" s="48"/>
      <c r="F39" s="50" t="s">
        <v>238</v>
      </c>
    </row>
    <row r="40" spans="1:6" x14ac:dyDescent="0.25">
      <c r="A40" s="97"/>
      <c r="B40" s="48"/>
      <c r="C40" s="49" t="s">
        <v>241</v>
      </c>
      <c r="D40" s="50" t="s">
        <v>189</v>
      </c>
      <c r="E40" s="48"/>
      <c r="F40" s="50" t="s">
        <v>238</v>
      </c>
    </row>
    <row r="41" spans="1:6" x14ac:dyDescent="0.25">
      <c r="A41" s="111"/>
      <c r="B41" s="48"/>
      <c r="C41" s="49" t="s">
        <v>254</v>
      </c>
      <c r="D41" s="50" t="s">
        <v>253</v>
      </c>
      <c r="E41" s="48"/>
      <c r="F41" s="50" t="s">
        <v>238</v>
      </c>
    </row>
    <row r="42" spans="1:6" x14ac:dyDescent="0.25">
      <c r="A42" s="110" t="s">
        <v>252</v>
      </c>
      <c r="B42" s="119" t="s">
        <v>260</v>
      </c>
      <c r="C42" s="120"/>
      <c r="D42" s="120"/>
      <c r="E42" s="120"/>
      <c r="F42" s="121"/>
    </row>
    <row r="43" spans="1:6" x14ac:dyDescent="0.25">
      <c r="A43" s="97"/>
      <c r="B43" s="48"/>
      <c r="C43" s="49" t="s">
        <v>259</v>
      </c>
      <c r="D43" s="50" t="s">
        <v>258</v>
      </c>
      <c r="E43" s="48"/>
      <c r="F43" s="39">
        <v>6058.25</v>
      </c>
    </row>
    <row r="44" spans="1:6" x14ac:dyDescent="0.25">
      <c r="A44" s="97"/>
      <c r="B44" s="48"/>
      <c r="C44" s="49" t="s">
        <v>257</v>
      </c>
      <c r="D44" s="50" t="s">
        <v>209</v>
      </c>
      <c r="E44" s="48"/>
      <c r="F44" s="50" t="s">
        <v>238</v>
      </c>
    </row>
    <row r="45" spans="1:6" x14ac:dyDescent="0.25">
      <c r="A45" s="97"/>
      <c r="B45" s="48"/>
      <c r="C45" s="51" t="s">
        <v>256</v>
      </c>
      <c r="D45" s="50" t="s">
        <v>232</v>
      </c>
      <c r="E45" s="48"/>
      <c r="F45" s="50" t="s">
        <v>238</v>
      </c>
    </row>
    <row r="46" spans="1:6" x14ac:dyDescent="0.25">
      <c r="A46" s="97"/>
      <c r="B46" s="48"/>
      <c r="C46" s="49" t="s">
        <v>255</v>
      </c>
      <c r="D46" s="50" t="s">
        <v>228</v>
      </c>
      <c r="E46" s="48"/>
      <c r="F46" s="50" t="s">
        <v>238</v>
      </c>
    </row>
    <row r="47" spans="1:6" x14ac:dyDescent="0.25">
      <c r="A47" s="97"/>
      <c r="B47" s="48"/>
      <c r="C47" s="49" t="s">
        <v>242</v>
      </c>
      <c r="D47" s="50" t="s">
        <v>187</v>
      </c>
      <c r="E47" s="48"/>
      <c r="F47" s="50" t="s">
        <v>238</v>
      </c>
    </row>
    <row r="48" spans="1:6" x14ac:dyDescent="0.25">
      <c r="A48" s="97"/>
      <c r="B48" s="48"/>
      <c r="C48" s="49" t="s">
        <v>241</v>
      </c>
      <c r="D48" s="50" t="s">
        <v>189</v>
      </c>
      <c r="E48" s="48"/>
      <c r="F48" s="50" t="s">
        <v>238</v>
      </c>
    </row>
    <row r="49" spans="1:6" x14ac:dyDescent="0.25">
      <c r="A49" s="111"/>
      <c r="B49" s="48"/>
      <c r="C49" s="49" t="s">
        <v>254</v>
      </c>
      <c r="D49" s="50" t="s">
        <v>253</v>
      </c>
      <c r="E49" s="48"/>
      <c r="F49" s="50" t="s">
        <v>238</v>
      </c>
    </row>
    <row r="50" spans="1:6" x14ac:dyDescent="0.25">
      <c r="A50" s="110" t="s">
        <v>252</v>
      </c>
      <c r="B50" s="119" t="s">
        <v>251</v>
      </c>
      <c r="C50" s="120"/>
      <c r="D50" s="120"/>
      <c r="E50" s="120"/>
      <c r="F50" s="121"/>
    </row>
    <row r="51" spans="1:6" x14ac:dyDescent="0.25">
      <c r="A51" s="97"/>
      <c r="B51" s="48"/>
      <c r="C51" s="49" t="s">
        <v>250</v>
      </c>
      <c r="D51" s="50" t="s">
        <v>249</v>
      </c>
      <c r="E51" s="48"/>
      <c r="F51" s="39">
        <v>7081.25</v>
      </c>
    </row>
    <row r="52" spans="1:6" x14ac:dyDescent="0.25">
      <c r="A52" s="97"/>
      <c r="B52" s="48"/>
      <c r="C52" s="49" t="s">
        <v>248</v>
      </c>
      <c r="D52" s="50" t="s">
        <v>211</v>
      </c>
      <c r="E52" s="48"/>
      <c r="F52" s="50" t="s">
        <v>238</v>
      </c>
    </row>
    <row r="53" spans="1:6" x14ac:dyDescent="0.25">
      <c r="A53" s="97"/>
      <c r="B53" s="48"/>
      <c r="C53" s="51" t="s">
        <v>247</v>
      </c>
      <c r="D53" s="50" t="s">
        <v>232</v>
      </c>
      <c r="E53" s="48"/>
      <c r="F53" s="50" t="s">
        <v>238</v>
      </c>
    </row>
    <row r="54" spans="1:6" x14ac:dyDescent="0.25">
      <c r="A54" s="97"/>
      <c r="B54" s="48"/>
      <c r="C54" s="49" t="s">
        <v>246</v>
      </c>
      <c r="D54" s="50" t="s">
        <v>228</v>
      </c>
      <c r="E54" s="48"/>
      <c r="F54" s="50" t="s">
        <v>238</v>
      </c>
    </row>
    <row r="55" spans="1:6" x14ac:dyDescent="0.25">
      <c r="A55" s="97"/>
      <c r="B55" s="48"/>
      <c r="C55" s="49" t="s">
        <v>245</v>
      </c>
      <c r="D55" s="50" t="s">
        <v>209</v>
      </c>
      <c r="E55" s="48"/>
      <c r="F55" s="50" t="s">
        <v>238</v>
      </c>
    </row>
    <row r="56" spans="1:6" x14ac:dyDescent="0.25">
      <c r="A56" s="97"/>
      <c r="B56" s="48"/>
      <c r="C56" s="51" t="s">
        <v>244</v>
      </c>
      <c r="D56" s="50" t="s">
        <v>232</v>
      </c>
      <c r="E56" s="48"/>
      <c r="F56" s="50" t="s">
        <v>238</v>
      </c>
    </row>
    <row r="57" spans="1:6" x14ac:dyDescent="0.25">
      <c r="A57" s="97"/>
      <c r="B57" s="48"/>
      <c r="C57" s="49" t="s">
        <v>243</v>
      </c>
      <c r="D57" s="50" t="s">
        <v>228</v>
      </c>
      <c r="E57" s="48"/>
      <c r="F57" s="50" t="s">
        <v>238</v>
      </c>
    </row>
    <row r="58" spans="1:6" x14ac:dyDescent="0.25">
      <c r="A58" s="97"/>
      <c r="B58" s="48"/>
      <c r="C58" s="49" t="s">
        <v>242</v>
      </c>
      <c r="D58" s="50" t="s">
        <v>187</v>
      </c>
      <c r="E58" s="48"/>
      <c r="F58" s="50" t="s">
        <v>238</v>
      </c>
    </row>
    <row r="59" spans="1:6" x14ac:dyDescent="0.25">
      <c r="A59" s="97"/>
      <c r="B59" s="48"/>
      <c r="C59" s="49" t="s">
        <v>241</v>
      </c>
      <c r="D59" s="50" t="s">
        <v>189</v>
      </c>
      <c r="E59" s="48"/>
      <c r="F59" s="50" t="s">
        <v>238</v>
      </c>
    </row>
    <row r="60" spans="1:6" x14ac:dyDescent="0.25">
      <c r="A60" s="111"/>
      <c r="B60" s="48"/>
      <c r="C60" s="49" t="s">
        <v>240</v>
      </c>
      <c r="D60" s="50" t="s">
        <v>239</v>
      </c>
      <c r="E60" s="48"/>
      <c r="F60" s="50" t="s">
        <v>238</v>
      </c>
    </row>
    <row r="61" spans="1:6" x14ac:dyDescent="0.25">
      <c r="A61" s="92" t="s">
        <v>237</v>
      </c>
      <c r="B61" s="93"/>
      <c r="C61" s="93"/>
      <c r="D61" s="93"/>
      <c r="E61" s="93"/>
      <c r="F61" s="94"/>
    </row>
    <row r="62" spans="1:6" x14ac:dyDescent="0.25">
      <c r="A62" s="95" t="s">
        <v>149</v>
      </c>
      <c r="B62" s="96"/>
      <c r="C62" s="96"/>
      <c r="D62" s="96"/>
      <c r="E62" s="96"/>
      <c r="F62" s="96"/>
    </row>
    <row r="63" spans="1:6" x14ac:dyDescent="0.25">
      <c r="A63" s="122" t="s">
        <v>236</v>
      </c>
      <c r="B63" s="109" t="s">
        <v>226</v>
      </c>
      <c r="C63" s="52" t="s">
        <v>225</v>
      </c>
      <c r="D63" s="53" t="s">
        <v>224</v>
      </c>
      <c r="E63" s="54"/>
      <c r="F63" s="44">
        <v>2620.83</v>
      </c>
    </row>
    <row r="64" spans="1:6" x14ac:dyDescent="0.25">
      <c r="A64" s="122"/>
      <c r="B64" s="109"/>
      <c r="C64" s="51" t="s">
        <v>223</v>
      </c>
      <c r="D64" s="55" t="s">
        <v>222</v>
      </c>
      <c r="E64" s="56"/>
      <c r="F64" s="43">
        <v>3049.21</v>
      </c>
    </row>
    <row r="65" spans="1:6" x14ac:dyDescent="0.25">
      <c r="A65" s="122"/>
      <c r="B65" s="109"/>
      <c r="C65" s="51" t="s">
        <v>221</v>
      </c>
      <c r="D65" s="55" t="s">
        <v>220</v>
      </c>
      <c r="E65" s="56"/>
      <c r="F65" s="43">
        <v>3359.87</v>
      </c>
    </row>
    <row r="66" spans="1:6" x14ac:dyDescent="0.25">
      <c r="A66" s="122"/>
      <c r="B66" s="109"/>
      <c r="C66" s="51" t="s">
        <v>219</v>
      </c>
      <c r="D66" s="55" t="s">
        <v>218</v>
      </c>
      <c r="E66" s="56"/>
      <c r="F66" s="43">
        <v>3615.18</v>
      </c>
    </row>
    <row r="67" spans="1:6" x14ac:dyDescent="0.25">
      <c r="A67" s="122"/>
      <c r="B67" s="109"/>
      <c r="C67" s="51" t="s">
        <v>217</v>
      </c>
      <c r="D67" s="55" t="s">
        <v>216</v>
      </c>
      <c r="E67" s="56"/>
      <c r="F67" s="43">
        <v>3870.47</v>
      </c>
    </row>
    <row r="68" spans="1:6" x14ac:dyDescent="0.25">
      <c r="A68" s="122"/>
      <c r="B68" s="108"/>
      <c r="C68" s="51" t="s">
        <v>215</v>
      </c>
      <c r="D68" s="55" t="s">
        <v>214</v>
      </c>
      <c r="E68" s="56"/>
      <c r="F68" s="43">
        <v>4493.3100000000004</v>
      </c>
    </row>
    <row r="69" spans="1:6" x14ac:dyDescent="0.25">
      <c r="A69" s="122"/>
      <c r="B69" s="107" t="s">
        <v>213</v>
      </c>
      <c r="C69" s="51" t="s">
        <v>212</v>
      </c>
      <c r="D69" s="55" t="s">
        <v>211</v>
      </c>
      <c r="E69" s="56"/>
      <c r="F69" s="42">
        <v>866.9</v>
      </c>
    </row>
    <row r="70" spans="1:6" x14ac:dyDescent="0.25">
      <c r="A70" s="122"/>
      <c r="B70" s="108"/>
      <c r="C70" s="51" t="s">
        <v>210</v>
      </c>
      <c r="D70" s="55" t="s">
        <v>209</v>
      </c>
      <c r="E70" s="56"/>
      <c r="F70" s="43">
        <v>1155.8499999999999</v>
      </c>
    </row>
    <row r="71" spans="1:6" x14ac:dyDescent="0.25">
      <c r="A71" s="122"/>
      <c r="B71" s="107" t="s">
        <v>208</v>
      </c>
      <c r="C71" s="51" t="s">
        <v>235</v>
      </c>
      <c r="D71" s="55" t="s">
        <v>234</v>
      </c>
      <c r="E71" s="56"/>
      <c r="F71" s="42">
        <v>575.12</v>
      </c>
    </row>
    <row r="72" spans="1:6" x14ac:dyDescent="0.25">
      <c r="A72" s="122"/>
      <c r="B72" s="108"/>
      <c r="C72" s="51" t="s">
        <v>233</v>
      </c>
      <c r="D72" s="55" t="s">
        <v>232</v>
      </c>
      <c r="E72" s="56"/>
      <c r="F72" s="42">
        <v>766.85</v>
      </c>
    </row>
    <row r="73" spans="1:6" x14ac:dyDescent="0.25">
      <c r="A73" s="122"/>
      <c r="B73" s="107" t="s">
        <v>167</v>
      </c>
      <c r="C73" s="51" t="s">
        <v>231</v>
      </c>
      <c r="D73" s="55" t="s">
        <v>230</v>
      </c>
      <c r="E73" s="56"/>
      <c r="F73" s="42">
        <v>103.47</v>
      </c>
    </row>
    <row r="74" spans="1:6" x14ac:dyDescent="0.25">
      <c r="A74" s="122"/>
      <c r="B74" s="108"/>
      <c r="C74" s="51" t="s">
        <v>229</v>
      </c>
      <c r="D74" s="55" t="s">
        <v>228</v>
      </c>
      <c r="E74" s="56"/>
      <c r="F74" s="42">
        <v>137.94999999999999</v>
      </c>
    </row>
    <row r="75" spans="1:6" x14ac:dyDescent="0.25">
      <c r="A75" s="122"/>
      <c r="B75" s="107" t="s">
        <v>155</v>
      </c>
      <c r="C75" s="51" t="s">
        <v>199</v>
      </c>
      <c r="D75" s="55" t="s">
        <v>198</v>
      </c>
      <c r="E75" s="56"/>
      <c r="F75" s="42">
        <v>45.71</v>
      </c>
    </row>
    <row r="76" spans="1:6" x14ac:dyDescent="0.25">
      <c r="A76" s="122"/>
      <c r="B76" s="108"/>
      <c r="C76" s="51" t="s">
        <v>197</v>
      </c>
      <c r="D76" s="55" t="s">
        <v>196</v>
      </c>
      <c r="E76" s="56"/>
      <c r="F76" s="42">
        <v>54.02</v>
      </c>
    </row>
    <row r="77" spans="1:6" x14ac:dyDescent="0.25">
      <c r="A77" s="122"/>
      <c r="B77" s="116" t="s">
        <v>195</v>
      </c>
      <c r="C77" s="51" t="s">
        <v>194</v>
      </c>
      <c r="D77" s="55" t="s">
        <v>187</v>
      </c>
      <c r="E77" s="56"/>
      <c r="F77" s="42">
        <v>234.08</v>
      </c>
    </row>
    <row r="78" spans="1:6" x14ac:dyDescent="0.25">
      <c r="A78" s="122"/>
      <c r="B78" s="117"/>
      <c r="C78" s="51" t="s">
        <v>193</v>
      </c>
      <c r="D78" s="55" t="s">
        <v>189</v>
      </c>
      <c r="E78" s="56"/>
      <c r="F78" s="42">
        <v>234.08</v>
      </c>
    </row>
    <row r="79" spans="1:6" x14ac:dyDescent="0.25">
      <c r="A79" s="122"/>
      <c r="B79" s="117"/>
      <c r="C79" s="51" t="s">
        <v>192</v>
      </c>
      <c r="D79" s="55" t="s">
        <v>191</v>
      </c>
      <c r="E79" s="56"/>
      <c r="F79" s="42">
        <v>264.45</v>
      </c>
    </row>
    <row r="80" spans="1:6" x14ac:dyDescent="0.25">
      <c r="A80" s="122"/>
      <c r="B80" s="117"/>
      <c r="C80" s="51" t="s">
        <v>190</v>
      </c>
      <c r="D80" s="55" t="s">
        <v>187</v>
      </c>
      <c r="E80" s="56"/>
      <c r="F80" s="42">
        <v>234.08</v>
      </c>
    </row>
    <row r="81" spans="1:6" x14ac:dyDescent="0.25">
      <c r="A81" s="123"/>
      <c r="B81" s="118"/>
      <c r="C81" s="51" t="s">
        <v>188</v>
      </c>
      <c r="D81" s="55" t="s">
        <v>189</v>
      </c>
      <c r="E81" s="56"/>
      <c r="F81" s="42">
        <v>234.08</v>
      </c>
    </row>
    <row r="82" spans="1:6" x14ac:dyDescent="0.25">
      <c r="A82" s="110" t="s">
        <v>227</v>
      </c>
      <c r="B82" s="98" t="s">
        <v>226</v>
      </c>
      <c r="C82" s="49" t="s">
        <v>225</v>
      </c>
      <c r="D82" s="50" t="s">
        <v>224</v>
      </c>
      <c r="E82" s="48"/>
      <c r="F82" s="39">
        <v>2620.83</v>
      </c>
    </row>
    <row r="83" spans="1:6" x14ac:dyDescent="0.25">
      <c r="A83" s="97"/>
      <c r="B83" s="99"/>
      <c r="C83" s="49" t="s">
        <v>223</v>
      </c>
      <c r="D83" s="50" t="s">
        <v>222</v>
      </c>
      <c r="E83" s="48"/>
      <c r="F83" s="39">
        <v>3049.21</v>
      </c>
    </row>
    <row r="84" spans="1:6" x14ac:dyDescent="0.25">
      <c r="A84" s="97"/>
      <c r="B84" s="99"/>
      <c r="C84" s="49" t="s">
        <v>221</v>
      </c>
      <c r="D84" s="50" t="s">
        <v>220</v>
      </c>
      <c r="E84" s="48"/>
      <c r="F84" s="39">
        <v>3359.87</v>
      </c>
    </row>
    <row r="85" spans="1:6" x14ac:dyDescent="0.25">
      <c r="A85" s="97"/>
      <c r="B85" s="99"/>
      <c r="C85" s="49" t="s">
        <v>219</v>
      </c>
      <c r="D85" s="50" t="s">
        <v>218</v>
      </c>
      <c r="E85" s="48"/>
      <c r="F85" s="39">
        <v>3615.18</v>
      </c>
    </row>
    <row r="86" spans="1:6" x14ac:dyDescent="0.25">
      <c r="A86" s="97"/>
      <c r="B86" s="99"/>
      <c r="C86" s="49" t="s">
        <v>217</v>
      </c>
      <c r="D86" s="50" t="s">
        <v>216</v>
      </c>
      <c r="E86" s="48"/>
      <c r="F86" s="39">
        <v>3870.47</v>
      </c>
    </row>
    <row r="87" spans="1:6" x14ac:dyDescent="0.25">
      <c r="A87" s="97"/>
      <c r="B87" s="100"/>
      <c r="C87" s="49" t="s">
        <v>215</v>
      </c>
      <c r="D87" s="50" t="s">
        <v>214</v>
      </c>
      <c r="E87" s="48"/>
      <c r="F87" s="39">
        <v>4493.3100000000004</v>
      </c>
    </row>
    <row r="88" spans="1:6" x14ac:dyDescent="0.25">
      <c r="A88" s="97"/>
      <c r="B88" s="112" t="s">
        <v>213</v>
      </c>
      <c r="C88" s="49" t="s">
        <v>212</v>
      </c>
      <c r="D88" s="50" t="s">
        <v>211</v>
      </c>
      <c r="E88" s="48"/>
      <c r="F88" s="38">
        <v>866.9</v>
      </c>
    </row>
    <row r="89" spans="1:6" x14ac:dyDescent="0.25">
      <c r="A89" s="97"/>
      <c r="B89" s="91"/>
      <c r="C89" s="49" t="s">
        <v>210</v>
      </c>
      <c r="D89" s="50" t="s">
        <v>209</v>
      </c>
      <c r="E89" s="48"/>
      <c r="F89" s="39">
        <v>1155.8499999999999</v>
      </c>
    </row>
    <row r="90" spans="1:6" x14ac:dyDescent="0.25">
      <c r="A90" s="97"/>
      <c r="B90" s="112" t="s">
        <v>208</v>
      </c>
      <c r="C90" s="49" t="s">
        <v>207</v>
      </c>
      <c r="D90" s="50" t="s">
        <v>206</v>
      </c>
      <c r="E90" s="48"/>
      <c r="F90" s="38">
        <v>629.04</v>
      </c>
    </row>
    <row r="91" spans="1:6" x14ac:dyDescent="0.25">
      <c r="A91" s="97"/>
      <c r="B91" s="91"/>
      <c r="C91" s="49" t="s">
        <v>205</v>
      </c>
      <c r="D91" s="50" t="s">
        <v>204</v>
      </c>
      <c r="E91" s="48"/>
      <c r="F91" s="38">
        <v>838.75</v>
      </c>
    </row>
    <row r="92" spans="1:6" x14ac:dyDescent="0.25">
      <c r="A92" s="97"/>
      <c r="B92" s="112" t="s">
        <v>167</v>
      </c>
      <c r="C92" s="49" t="s">
        <v>203</v>
      </c>
      <c r="D92" s="50" t="s">
        <v>202</v>
      </c>
      <c r="E92" s="48"/>
      <c r="F92" s="38">
        <v>103.47</v>
      </c>
    </row>
    <row r="93" spans="1:6" x14ac:dyDescent="0.25">
      <c r="A93" s="97"/>
      <c r="B93" s="91"/>
      <c r="C93" s="49" t="s">
        <v>201</v>
      </c>
      <c r="D93" s="50" t="s">
        <v>200</v>
      </c>
      <c r="E93" s="48"/>
      <c r="F93" s="38">
        <v>137.94999999999999</v>
      </c>
    </row>
    <row r="94" spans="1:6" x14ac:dyDescent="0.25">
      <c r="A94" s="97"/>
      <c r="B94" s="112" t="s">
        <v>155</v>
      </c>
      <c r="C94" s="49" t="s">
        <v>199</v>
      </c>
      <c r="D94" s="50" t="s">
        <v>198</v>
      </c>
      <c r="E94" s="48"/>
      <c r="F94" s="38">
        <v>45.71</v>
      </c>
    </row>
    <row r="95" spans="1:6" x14ac:dyDescent="0.25">
      <c r="A95" s="97"/>
      <c r="B95" s="91"/>
      <c r="C95" s="49" t="s">
        <v>197</v>
      </c>
      <c r="D95" s="50" t="s">
        <v>196</v>
      </c>
      <c r="E95" s="48"/>
      <c r="F95" s="38">
        <v>54.02</v>
      </c>
    </row>
    <row r="96" spans="1:6" x14ac:dyDescent="0.25">
      <c r="A96" s="97"/>
      <c r="B96" s="113" t="s">
        <v>195</v>
      </c>
      <c r="C96" s="49" t="s">
        <v>194</v>
      </c>
      <c r="D96" s="50" t="s">
        <v>187</v>
      </c>
      <c r="E96" s="48"/>
      <c r="F96" s="38">
        <v>234.08</v>
      </c>
    </row>
    <row r="97" spans="1:6" x14ac:dyDescent="0.25">
      <c r="A97" s="97"/>
      <c r="B97" s="114"/>
      <c r="C97" s="49" t="s">
        <v>193</v>
      </c>
      <c r="D97" s="50" t="s">
        <v>189</v>
      </c>
      <c r="E97" s="48"/>
      <c r="F97" s="38">
        <v>234.08</v>
      </c>
    </row>
    <row r="98" spans="1:6" x14ac:dyDescent="0.25">
      <c r="A98" s="97"/>
      <c r="B98" s="114"/>
      <c r="C98" s="49" t="s">
        <v>192</v>
      </c>
      <c r="D98" s="50" t="s">
        <v>191</v>
      </c>
      <c r="E98" s="48"/>
      <c r="F98" s="38">
        <v>264.45</v>
      </c>
    </row>
    <row r="99" spans="1:6" x14ac:dyDescent="0.25">
      <c r="A99" s="111"/>
      <c r="B99" s="115"/>
      <c r="C99" s="49" t="s">
        <v>190</v>
      </c>
      <c r="D99" s="50" t="s">
        <v>189</v>
      </c>
      <c r="E99" s="48"/>
      <c r="F99" s="38">
        <v>234.08</v>
      </c>
    </row>
    <row r="100" spans="1:6" x14ac:dyDescent="0.25">
      <c r="A100" s="101"/>
      <c r="B100" s="102"/>
      <c r="C100" s="49" t="s">
        <v>188</v>
      </c>
      <c r="D100" s="50" t="s">
        <v>187</v>
      </c>
      <c r="E100" s="48"/>
      <c r="F100" s="38">
        <v>234.08</v>
      </c>
    </row>
    <row r="101" spans="1:6" x14ac:dyDescent="0.25">
      <c r="A101" s="92" t="s">
        <v>186</v>
      </c>
      <c r="B101" s="93"/>
      <c r="C101" s="93"/>
      <c r="D101" s="93"/>
      <c r="E101" s="93"/>
      <c r="F101" s="94"/>
    </row>
    <row r="102" spans="1:6" x14ac:dyDescent="0.25">
      <c r="A102" s="95" t="s">
        <v>149</v>
      </c>
      <c r="B102" s="96"/>
      <c r="C102" s="96"/>
      <c r="D102" s="96"/>
      <c r="E102" s="96"/>
      <c r="F102" s="96"/>
    </row>
    <row r="103" spans="1:6" x14ac:dyDescent="0.25">
      <c r="A103" s="103" t="s">
        <v>185</v>
      </c>
      <c r="B103" s="105" t="s">
        <v>184</v>
      </c>
      <c r="C103" s="52" t="s">
        <v>183</v>
      </c>
      <c r="D103" s="53" t="s">
        <v>182</v>
      </c>
      <c r="E103" s="54"/>
      <c r="F103" s="44">
        <v>2557.65</v>
      </c>
    </row>
    <row r="104" spans="1:6" x14ac:dyDescent="0.25">
      <c r="A104" s="103"/>
      <c r="B104" s="105"/>
      <c r="C104" s="51" t="s">
        <v>181</v>
      </c>
      <c r="D104" s="55" t="s">
        <v>180</v>
      </c>
      <c r="E104" s="56"/>
      <c r="F104" s="43">
        <v>2901.68</v>
      </c>
    </row>
    <row r="105" spans="1:6" x14ac:dyDescent="0.25">
      <c r="A105" s="103"/>
      <c r="B105" s="105"/>
      <c r="C105" s="51" t="s">
        <v>179</v>
      </c>
      <c r="D105" s="55" t="s">
        <v>177</v>
      </c>
      <c r="E105" s="56"/>
      <c r="F105" s="43">
        <v>3017.78</v>
      </c>
    </row>
    <row r="106" spans="1:6" x14ac:dyDescent="0.25">
      <c r="A106" s="103"/>
      <c r="B106" s="105"/>
      <c r="C106" s="51" t="s">
        <v>178</v>
      </c>
      <c r="D106" s="55" t="s">
        <v>177</v>
      </c>
      <c r="E106" s="56"/>
      <c r="F106" s="43">
        <v>3304.53</v>
      </c>
    </row>
    <row r="107" spans="1:6" x14ac:dyDescent="0.25">
      <c r="A107" s="103"/>
      <c r="B107" s="105"/>
      <c r="C107" s="51" t="s">
        <v>176</v>
      </c>
      <c r="D107" s="55" t="s">
        <v>175</v>
      </c>
      <c r="E107" s="56"/>
      <c r="F107" s="43">
        <v>3591.28</v>
      </c>
    </row>
    <row r="108" spans="1:6" x14ac:dyDescent="0.25">
      <c r="A108" s="103"/>
      <c r="B108" s="106"/>
      <c r="C108" s="51" t="s">
        <v>174</v>
      </c>
      <c r="D108" s="55" t="s">
        <v>173</v>
      </c>
      <c r="E108" s="56"/>
      <c r="F108" s="43">
        <v>4205.6099999999997</v>
      </c>
    </row>
    <row r="109" spans="1:6" x14ac:dyDescent="0.25">
      <c r="A109" s="103"/>
      <c r="B109" s="107" t="s">
        <v>172</v>
      </c>
      <c r="C109" s="51" t="s">
        <v>171</v>
      </c>
      <c r="D109" s="55" t="s">
        <v>170</v>
      </c>
      <c r="E109" s="56"/>
      <c r="F109" s="42">
        <v>99.21</v>
      </c>
    </row>
    <row r="110" spans="1:6" x14ac:dyDescent="0.25">
      <c r="A110" s="103"/>
      <c r="B110" s="108"/>
      <c r="C110" s="51" t="s">
        <v>169</v>
      </c>
      <c r="D110" s="55" t="s">
        <v>168</v>
      </c>
      <c r="E110" s="56"/>
      <c r="F110" s="42">
        <v>124.03</v>
      </c>
    </row>
    <row r="111" spans="1:6" x14ac:dyDescent="0.25">
      <c r="A111" s="103"/>
      <c r="B111" s="107" t="s">
        <v>167</v>
      </c>
      <c r="C111" s="51" t="s">
        <v>166</v>
      </c>
      <c r="D111" s="55" t="s">
        <v>165</v>
      </c>
      <c r="E111" s="56"/>
      <c r="F111" s="42">
        <v>77.39</v>
      </c>
    </row>
    <row r="112" spans="1:6" x14ac:dyDescent="0.25">
      <c r="A112" s="103"/>
      <c r="B112" s="108"/>
      <c r="C112" s="51" t="s">
        <v>164</v>
      </c>
      <c r="D112" s="55" t="s">
        <v>163</v>
      </c>
      <c r="E112" s="56"/>
      <c r="F112" s="42">
        <v>103.18</v>
      </c>
    </row>
    <row r="113" spans="1:6" x14ac:dyDescent="0.25">
      <c r="A113" s="103"/>
      <c r="B113" s="107" t="s">
        <v>162</v>
      </c>
      <c r="C113" s="51" t="s">
        <v>161</v>
      </c>
      <c r="D113" s="55" t="s">
        <v>160</v>
      </c>
      <c r="E113" s="56"/>
      <c r="F113" s="42">
        <v>687.26</v>
      </c>
    </row>
    <row r="114" spans="1:6" x14ac:dyDescent="0.25">
      <c r="A114" s="103"/>
      <c r="B114" s="109"/>
      <c r="C114" s="51" t="s">
        <v>159</v>
      </c>
      <c r="D114" s="55" t="s">
        <v>158</v>
      </c>
      <c r="E114" s="56"/>
      <c r="F114" s="42">
        <v>337.69</v>
      </c>
    </row>
    <row r="115" spans="1:6" x14ac:dyDescent="0.25">
      <c r="A115" s="103"/>
      <c r="B115" s="108"/>
      <c r="C115" s="51" t="s">
        <v>157</v>
      </c>
      <c r="D115" s="55" t="s">
        <v>156</v>
      </c>
      <c r="E115" s="56"/>
      <c r="F115" s="42">
        <v>337.69</v>
      </c>
    </row>
    <row r="116" spans="1:6" x14ac:dyDescent="0.25">
      <c r="A116" s="103"/>
      <c r="B116" s="107" t="s">
        <v>155</v>
      </c>
      <c r="C116" s="51" t="s">
        <v>154</v>
      </c>
      <c r="D116" s="55" t="s">
        <v>153</v>
      </c>
      <c r="E116" s="56"/>
      <c r="F116" s="42">
        <v>47.76</v>
      </c>
    </row>
    <row r="117" spans="1:6" x14ac:dyDescent="0.25">
      <c r="A117" s="104"/>
      <c r="B117" s="108"/>
      <c r="C117" s="57" t="s">
        <v>152</v>
      </c>
      <c r="D117" s="59" t="s">
        <v>151</v>
      </c>
      <c r="E117" s="60"/>
      <c r="F117" s="41">
        <v>54.02</v>
      </c>
    </row>
    <row r="118" spans="1:6" x14ac:dyDescent="0.25">
      <c r="A118" s="92" t="s">
        <v>150</v>
      </c>
      <c r="B118" s="93"/>
      <c r="C118" s="93"/>
      <c r="D118" s="93"/>
      <c r="E118" s="93"/>
      <c r="F118" s="94"/>
    </row>
    <row r="119" spans="1:6" x14ac:dyDescent="0.25">
      <c r="A119" s="95" t="s">
        <v>149</v>
      </c>
      <c r="B119" s="96"/>
      <c r="C119" s="96"/>
      <c r="D119" s="96"/>
      <c r="E119" s="96"/>
      <c r="F119" s="96"/>
    </row>
    <row r="120" spans="1:6" x14ac:dyDescent="0.25">
      <c r="A120" s="97" t="s">
        <v>148</v>
      </c>
      <c r="B120" s="88" t="s">
        <v>147</v>
      </c>
      <c r="C120" s="61" t="s">
        <v>146</v>
      </c>
      <c r="D120" s="62" t="s">
        <v>145</v>
      </c>
      <c r="E120" s="63"/>
      <c r="F120" s="40">
        <v>706.07</v>
      </c>
    </row>
    <row r="121" spans="1:6" x14ac:dyDescent="0.25">
      <c r="A121" s="97"/>
      <c r="B121" s="88"/>
      <c r="C121" s="64" t="s">
        <v>144</v>
      </c>
      <c r="D121" s="50" t="s">
        <v>143</v>
      </c>
      <c r="E121" s="65"/>
      <c r="F121" s="38">
        <v>901.99</v>
      </c>
    </row>
    <row r="122" spans="1:6" x14ac:dyDescent="0.25">
      <c r="A122" s="97"/>
      <c r="B122" s="88"/>
      <c r="C122" s="49" t="s">
        <v>142</v>
      </c>
      <c r="D122" s="50" t="s">
        <v>141</v>
      </c>
      <c r="E122" s="48"/>
      <c r="F122" s="38">
        <v>539.02</v>
      </c>
    </row>
    <row r="123" spans="1:6" x14ac:dyDescent="0.25">
      <c r="A123" s="97"/>
      <c r="B123" s="88"/>
      <c r="C123" s="49" t="s">
        <v>140</v>
      </c>
      <c r="D123" s="50" t="s">
        <v>139</v>
      </c>
      <c r="E123" s="48"/>
      <c r="F123" s="38">
        <v>718.71</v>
      </c>
    </row>
    <row r="124" spans="1:6" x14ac:dyDescent="0.25">
      <c r="A124" s="97"/>
      <c r="B124" s="88"/>
      <c r="C124" s="49" t="s">
        <v>138</v>
      </c>
      <c r="D124" s="50" t="s">
        <v>137</v>
      </c>
      <c r="E124" s="48"/>
      <c r="F124" s="38">
        <v>427.92</v>
      </c>
    </row>
    <row r="125" spans="1:6" x14ac:dyDescent="0.25">
      <c r="A125" s="97"/>
      <c r="B125" s="88"/>
      <c r="C125" s="49" t="s">
        <v>136</v>
      </c>
      <c r="D125" s="50" t="s">
        <v>135</v>
      </c>
      <c r="E125" s="48"/>
      <c r="F125" s="38">
        <v>562.74</v>
      </c>
    </row>
    <row r="126" spans="1:6" x14ac:dyDescent="0.25">
      <c r="A126" s="97"/>
      <c r="B126" s="88"/>
      <c r="C126" s="49" t="s">
        <v>134</v>
      </c>
      <c r="D126" s="50" t="s">
        <v>133</v>
      </c>
      <c r="E126" s="48"/>
      <c r="F126" s="38">
        <v>465</v>
      </c>
    </row>
    <row r="127" spans="1:6" x14ac:dyDescent="0.25">
      <c r="A127" s="97"/>
      <c r="B127" s="88"/>
      <c r="C127" s="49" t="s">
        <v>132</v>
      </c>
      <c r="D127" s="50" t="s">
        <v>131</v>
      </c>
      <c r="E127" s="48"/>
      <c r="F127" s="38">
        <v>347.74</v>
      </c>
    </row>
    <row r="128" spans="1:6" x14ac:dyDescent="0.25">
      <c r="A128" s="97"/>
      <c r="B128" s="88"/>
      <c r="C128" s="49" t="s">
        <v>130</v>
      </c>
      <c r="D128" s="50" t="s">
        <v>129</v>
      </c>
      <c r="E128" s="48"/>
      <c r="F128" s="39">
        <v>1155.8499999999999</v>
      </c>
    </row>
    <row r="129" spans="1:6" x14ac:dyDescent="0.25">
      <c r="A129" s="97"/>
      <c r="B129" s="89"/>
      <c r="C129" s="49" t="s">
        <v>128</v>
      </c>
      <c r="D129" s="50" t="s">
        <v>127</v>
      </c>
      <c r="E129" s="48"/>
      <c r="F129" s="38">
        <v>866.9</v>
      </c>
    </row>
    <row r="130" spans="1:6" x14ac:dyDescent="0.25">
      <c r="A130" s="97"/>
      <c r="B130" s="98" t="s">
        <v>126</v>
      </c>
      <c r="C130" s="49" t="s">
        <v>125</v>
      </c>
      <c r="D130" s="50" t="s">
        <v>124</v>
      </c>
      <c r="E130" s="48"/>
      <c r="F130" s="38">
        <v>335.5</v>
      </c>
    </row>
    <row r="131" spans="1:6" x14ac:dyDescent="0.25">
      <c r="A131" s="97"/>
      <c r="B131" s="99"/>
      <c r="C131" s="49" t="s">
        <v>123</v>
      </c>
      <c r="D131" s="50" t="s">
        <v>122</v>
      </c>
      <c r="E131" s="48"/>
      <c r="F131" s="38">
        <v>335.5</v>
      </c>
    </row>
    <row r="132" spans="1:6" x14ac:dyDescent="0.25">
      <c r="A132" s="97"/>
      <c r="B132" s="99"/>
      <c r="C132" s="49" t="s">
        <v>121</v>
      </c>
      <c r="D132" s="50" t="s">
        <v>120</v>
      </c>
      <c r="E132" s="48"/>
      <c r="F132" s="38">
        <v>239.68</v>
      </c>
    </row>
    <row r="133" spans="1:6" x14ac:dyDescent="0.25">
      <c r="A133" s="97"/>
      <c r="B133" s="99"/>
      <c r="C133" s="49" t="s">
        <v>119</v>
      </c>
      <c r="D133" s="50" t="s">
        <v>118</v>
      </c>
      <c r="E133" s="48"/>
      <c r="F133" s="38">
        <v>126.48</v>
      </c>
    </row>
    <row r="134" spans="1:6" x14ac:dyDescent="0.25">
      <c r="A134" s="97"/>
      <c r="B134" s="99"/>
      <c r="C134" s="49" t="s">
        <v>117</v>
      </c>
      <c r="D134" s="50" t="s">
        <v>116</v>
      </c>
      <c r="E134" s="48"/>
      <c r="F134" s="38">
        <v>328.05</v>
      </c>
    </row>
    <row r="135" spans="1:6" x14ac:dyDescent="0.25">
      <c r="A135" s="97"/>
      <c r="B135" s="99"/>
      <c r="C135" s="49" t="s">
        <v>115</v>
      </c>
      <c r="D135" s="50" t="s">
        <v>114</v>
      </c>
      <c r="E135" s="48"/>
      <c r="F135" s="38">
        <v>328.05</v>
      </c>
    </row>
    <row r="136" spans="1:6" x14ac:dyDescent="0.25">
      <c r="A136" s="97"/>
      <c r="B136" s="99"/>
      <c r="C136" s="49" t="s">
        <v>113</v>
      </c>
      <c r="D136" s="50" t="s">
        <v>112</v>
      </c>
      <c r="E136" s="48"/>
      <c r="F136" s="38">
        <v>391.69</v>
      </c>
    </row>
    <row r="137" spans="1:6" x14ac:dyDescent="0.25">
      <c r="A137" s="97"/>
      <c r="B137" s="99"/>
      <c r="C137" s="49" t="s">
        <v>111</v>
      </c>
      <c r="D137" s="50" t="s">
        <v>110</v>
      </c>
      <c r="E137" s="48"/>
      <c r="F137" s="38">
        <v>391.69</v>
      </c>
    </row>
    <row r="138" spans="1:6" x14ac:dyDescent="0.25">
      <c r="A138" s="97"/>
      <c r="B138" s="99"/>
      <c r="C138" s="49" t="s">
        <v>109</v>
      </c>
      <c r="D138" s="50" t="s">
        <v>108</v>
      </c>
      <c r="E138" s="48"/>
      <c r="F138" s="38">
        <v>306.38</v>
      </c>
    </row>
    <row r="139" spans="1:6" x14ac:dyDescent="0.25">
      <c r="A139" s="97"/>
      <c r="B139" s="99"/>
      <c r="C139" s="49" t="s">
        <v>107</v>
      </c>
      <c r="D139" s="50" t="s">
        <v>106</v>
      </c>
      <c r="E139" s="48"/>
      <c r="F139" s="38">
        <v>356.47</v>
      </c>
    </row>
    <row r="140" spans="1:6" x14ac:dyDescent="0.25">
      <c r="A140" s="97"/>
      <c r="B140" s="99"/>
      <c r="C140" s="49" t="s">
        <v>105</v>
      </c>
      <c r="D140" s="50" t="s">
        <v>104</v>
      </c>
      <c r="E140" s="48"/>
      <c r="F140" s="38">
        <v>356.47</v>
      </c>
    </row>
    <row r="141" spans="1:6" x14ac:dyDescent="0.25">
      <c r="A141" s="97"/>
      <c r="B141" s="99"/>
      <c r="C141" s="49" t="s">
        <v>103</v>
      </c>
      <c r="D141" s="50" t="s">
        <v>102</v>
      </c>
      <c r="E141" s="48"/>
      <c r="F141" s="38">
        <v>271.64</v>
      </c>
    </row>
    <row r="142" spans="1:6" x14ac:dyDescent="0.25">
      <c r="A142" s="97"/>
      <c r="B142" s="99"/>
      <c r="C142" s="49" t="s">
        <v>101</v>
      </c>
      <c r="D142" s="50" t="s">
        <v>100</v>
      </c>
      <c r="E142" s="48"/>
      <c r="F142" s="38">
        <v>134.38</v>
      </c>
    </row>
    <row r="143" spans="1:6" x14ac:dyDescent="0.25">
      <c r="A143" s="97"/>
      <c r="B143" s="99"/>
      <c r="C143" s="49" t="s">
        <v>99</v>
      </c>
      <c r="D143" s="50" t="s">
        <v>98</v>
      </c>
      <c r="E143" s="48"/>
      <c r="F143" s="38">
        <v>328.04</v>
      </c>
    </row>
    <row r="144" spans="1:6" x14ac:dyDescent="0.25">
      <c r="A144" s="97"/>
      <c r="B144" s="100"/>
      <c r="C144" s="49" t="s">
        <v>97</v>
      </c>
      <c r="D144" s="50" t="s">
        <v>96</v>
      </c>
      <c r="E144" s="48"/>
      <c r="F144" s="38">
        <v>328.04</v>
      </c>
    </row>
    <row r="145" spans="1:6" x14ac:dyDescent="0.25">
      <c r="A145" s="97"/>
      <c r="B145" s="50" t="s">
        <v>95</v>
      </c>
      <c r="C145" s="49" t="s">
        <v>94</v>
      </c>
      <c r="D145" s="50" t="s">
        <v>93</v>
      </c>
      <c r="E145" s="48"/>
      <c r="F145" s="38">
        <v>230.23</v>
      </c>
    </row>
    <row r="146" spans="1:6" x14ac:dyDescent="0.25">
      <c r="A146" s="97"/>
      <c r="B146" s="50" t="s">
        <v>92</v>
      </c>
      <c r="C146" s="49" t="s">
        <v>91</v>
      </c>
      <c r="D146" s="50" t="s">
        <v>90</v>
      </c>
      <c r="E146" s="48"/>
      <c r="F146" s="38">
        <v>186.84</v>
      </c>
    </row>
    <row r="147" spans="1:6" x14ac:dyDescent="0.25">
      <c r="A147" s="97"/>
      <c r="B147" s="48"/>
      <c r="C147" s="49" t="s">
        <v>89</v>
      </c>
      <c r="D147" s="50" t="s">
        <v>88</v>
      </c>
      <c r="E147" s="48"/>
      <c r="F147" s="38">
        <v>156.51</v>
      </c>
    </row>
    <row r="148" spans="1:6" x14ac:dyDescent="0.25">
      <c r="A148" s="97"/>
      <c r="B148" s="48"/>
      <c r="C148" s="49" t="s">
        <v>87</v>
      </c>
      <c r="D148" s="50" t="s">
        <v>86</v>
      </c>
      <c r="E148" s="48"/>
      <c r="F148" s="38">
        <v>140.22</v>
      </c>
    </row>
    <row r="149" spans="1:6" x14ac:dyDescent="0.25">
      <c r="A149" s="97"/>
      <c r="B149" s="50" t="s">
        <v>85</v>
      </c>
      <c r="C149" s="49" t="s">
        <v>84</v>
      </c>
      <c r="D149" s="50" t="s">
        <v>83</v>
      </c>
      <c r="E149" s="48"/>
      <c r="F149" s="38">
        <v>50.82</v>
      </c>
    </row>
    <row r="150" spans="1:6" x14ac:dyDescent="0.25">
      <c r="A150" s="97"/>
      <c r="B150" s="66"/>
      <c r="C150" s="49" t="s">
        <v>82</v>
      </c>
      <c r="D150" s="50" t="s">
        <v>81</v>
      </c>
      <c r="E150" s="48"/>
      <c r="F150" s="38">
        <v>38.270000000000003</v>
      </c>
    </row>
    <row r="151" spans="1:6" x14ac:dyDescent="0.25">
      <c r="A151" s="88"/>
      <c r="B151" s="90" t="s">
        <v>80</v>
      </c>
      <c r="C151" s="50" t="s">
        <v>79</v>
      </c>
      <c r="D151" s="50" t="s">
        <v>78</v>
      </c>
      <c r="E151" s="48"/>
      <c r="F151" s="38">
        <v>47.52</v>
      </c>
    </row>
    <row r="152" spans="1:6" x14ac:dyDescent="0.25">
      <c r="A152" s="88"/>
      <c r="B152" s="90"/>
      <c r="C152" s="50" t="s">
        <v>77</v>
      </c>
      <c r="D152" s="50" t="s">
        <v>76</v>
      </c>
      <c r="E152" s="48"/>
      <c r="F152" s="38">
        <v>51.24</v>
      </c>
    </row>
    <row r="153" spans="1:6" x14ac:dyDescent="0.25">
      <c r="A153" s="89"/>
      <c r="B153" s="91"/>
      <c r="C153" s="50" t="s">
        <v>75</v>
      </c>
      <c r="D153" s="50" t="s">
        <v>74</v>
      </c>
      <c r="E153" s="48"/>
      <c r="F153" s="38">
        <v>78.23</v>
      </c>
    </row>
  </sheetData>
  <mergeCells count="46">
    <mergeCell ref="A1:F1"/>
    <mergeCell ref="A3:F3"/>
    <mergeCell ref="A4:A11"/>
    <mergeCell ref="B4:F4"/>
    <mergeCell ref="A12:A19"/>
    <mergeCell ref="B12:F12"/>
    <mergeCell ref="A50:A60"/>
    <mergeCell ref="B50:F50"/>
    <mergeCell ref="A61:F61"/>
    <mergeCell ref="A62:F62"/>
    <mergeCell ref="A63:A81"/>
    <mergeCell ref="B63:B68"/>
    <mergeCell ref="B69:B70"/>
    <mergeCell ref="B71:B72"/>
    <mergeCell ref="B73:B74"/>
    <mergeCell ref="A20:A30"/>
    <mergeCell ref="B20:F20"/>
    <mergeCell ref="A31:A41"/>
    <mergeCell ref="B31:F31"/>
    <mergeCell ref="A42:A49"/>
    <mergeCell ref="B42:F42"/>
    <mergeCell ref="B75:B76"/>
    <mergeCell ref="A82:A99"/>
    <mergeCell ref="B82:B87"/>
    <mergeCell ref="B88:B89"/>
    <mergeCell ref="B90:B91"/>
    <mergeCell ref="B92:B93"/>
    <mergeCell ref="B94:B95"/>
    <mergeCell ref="B96:B99"/>
    <mergeCell ref="B77:B81"/>
    <mergeCell ref="A100:B100"/>
    <mergeCell ref="A101:F101"/>
    <mergeCell ref="A102:F102"/>
    <mergeCell ref="A103:A117"/>
    <mergeCell ref="B103:B108"/>
    <mergeCell ref="B109:B110"/>
    <mergeCell ref="B111:B112"/>
    <mergeCell ref="B113:B115"/>
    <mergeCell ref="B116:B117"/>
    <mergeCell ref="A151:A153"/>
    <mergeCell ref="B151:B153"/>
    <mergeCell ref="A118:F118"/>
    <mergeCell ref="A119:F119"/>
    <mergeCell ref="A120:A150"/>
    <mergeCell ref="B120:B129"/>
    <mergeCell ref="B130:B144"/>
  </mergeCells>
  <pageMargins left="0.7" right="0.7" top="0.75" bottom="0.75" header="0.3" footer="0.3"/>
  <pageSetup scale="56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99AA-01A1-4314-9957-DB1E4F084AE3}">
  <sheetPr>
    <tabColor theme="5" tint="-0.249977111117893"/>
    <pageSetUpPr fitToPage="1"/>
  </sheetPr>
  <dimension ref="A1:F194"/>
  <sheetViews>
    <sheetView topLeftCell="A175" workbookViewId="0">
      <selection activeCell="A20" sqref="A1:A1048576"/>
    </sheetView>
  </sheetViews>
  <sheetFormatPr defaultRowHeight="15" x14ac:dyDescent="0.25"/>
  <cols>
    <col min="1" max="1" width="41.85546875" style="178" customWidth="1"/>
    <col min="2" max="2" width="21.42578125" bestFit="1" customWidth="1"/>
    <col min="3" max="3" width="62.140625" bestFit="1" customWidth="1"/>
    <col min="4" max="4" width="15.42578125" bestFit="1" customWidth="1"/>
    <col min="5" max="5" width="8.7109375" bestFit="1" customWidth="1"/>
    <col min="6" max="6" width="11.5703125" bestFit="1" customWidth="1"/>
  </cols>
  <sheetData>
    <row r="1" spans="1:6" ht="18.75" x14ac:dyDescent="0.25">
      <c r="A1" s="124" t="s">
        <v>419</v>
      </c>
      <c r="B1" s="125"/>
      <c r="C1" s="125"/>
      <c r="D1" s="125"/>
      <c r="E1" s="125"/>
      <c r="F1" s="126"/>
    </row>
    <row r="2" spans="1:6" x14ac:dyDescent="0.25">
      <c r="A2" s="164" t="s">
        <v>288</v>
      </c>
      <c r="B2" s="46" t="s">
        <v>287</v>
      </c>
      <c r="C2" s="47" t="s">
        <v>286</v>
      </c>
      <c r="D2" s="47" t="s">
        <v>285</v>
      </c>
      <c r="E2" s="46" t="s">
        <v>284</v>
      </c>
      <c r="F2" s="73" t="s">
        <v>283</v>
      </c>
    </row>
    <row r="3" spans="1:6" x14ac:dyDescent="0.25">
      <c r="A3" s="127" t="s">
        <v>282</v>
      </c>
      <c r="B3" s="128"/>
      <c r="C3" s="128"/>
      <c r="D3" s="128"/>
      <c r="E3" s="128"/>
      <c r="F3" s="129"/>
    </row>
    <row r="4" spans="1:6" x14ac:dyDescent="0.25">
      <c r="A4" s="165" t="s">
        <v>252</v>
      </c>
      <c r="B4" s="119" t="s">
        <v>281</v>
      </c>
      <c r="C4" s="120"/>
      <c r="D4" s="120"/>
      <c r="E4" s="120"/>
      <c r="F4" s="121"/>
    </row>
    <row r="5" spans="1:6" x14ac:dyDescent="0.25">
      <c r="A5" s="166"/>
      <c r="B5" s="65"/>
      <c r="C5" s="49" t="s">
        <v>280</v>
      </c>
      <c r="D5" s="50" t="s">
        <v>279</v>
      </c>
      <c r="E5" s="65"/>
      <c r="F5" s="39">
        <v>3300.54</v>
      </c>
    </row>
    <row r="6" spans="1:6" x14ac:dyDescent="0.25">
      <c r="A6" s="166"/>
      <c r="B6" s="65"/>
      <c r="C6" s="49" t="s">
        <v>245</v>
      </c>
      <c r="D6" s="50" t="s">
        <v>209</v>
      </c>
      <c r="E6" s="65"/>
      <c r="F6" s="50" t="s">
        <v>238</v>
      </c>
    </row>
    <row r="7" spans="1:6" x14ac:dyDescent="0.25">
      <c r="A7" s="166"/>
      <c r="B7" s="65"/>
      <c r="C7" s="51" t="s">
        <v>244</v>
      </c>
      <c r="D7" s="50" t="s">
        <v>232</v>
      </c>
      <c r="E7" s="65"/>
      <c r="F7" s="50" t="s">
        <v>238</v>
      </c>
    </row>
    <row r="8" spans="1:6" x14ac:dyDescent="0.25">
      <c r="A8" s="166"/>
      <c r="B8" s="65"/>
      <c r="C8" s="49" t="s">
        <v>243</v>
      </c>
      <c r="D8" s="50" t="s">
        <v>228</v>
      </c>
      <c r="E8" s="65"/>
      <c r="F8" s="50" t="s">
        <v>238</v>
      </c>
    </row>
    <row r="9" spans="1:6" x14ac:dyDescent="0.25">
      <c r="A9" s="166"/>
      <c r="B9" s="65"/>
      <c r="C9" s="49" t="s">
        <v>242</v>
      </c>
      <c r="D9" s="50" t="s">
        <v>187</v>
      </c>
      <c r="E9" s="65"/>
      <c r="F9" s="50" t="s">
        <v>238</v>
      </c>
    </row>
    <row r="10" spans="1:6" x14ac:dyDescent="0.25">
      <c r="A10" s="166"/>
      <c r="B10" s="65"/>
      <c r="C10" s="49" t="s">
        <v>241</v>
      </c>
      <c r="D10" s="50" t="s">
        <v>189</v>
      </c>
      <c r="E10" s="65"/>
      <c r="F10" s="50" t="s">
        <v>238</v>
      </c>
    </row>
    <row r="11" spans="1:6" x14ac:dyDescent="0.25">
      <c r="A11" s="167"/>
      <c r="B11" s="65"/>
      <c r="C11" s="49" t="s">
        <v>254</v>
      </c>
      <c r="D11" s="50" t="s">
        <v>253</v>
      </c>
      <c r="E11" s="65"/>
      <c r="F11" s="50" t="s">
        <v>238</v>
      </c>
    </row>
    <row r="12" spans="1:6" x14ac:dyDescent="0.25">
      <c r="A12" s="165" t="s">
        <v>252</v>
      </c>
      <c r="B12" s="119" t="s">
        <v>278</v>
      </c>
      <c r="C12" s="120"/>
      <c r="D12" s="120"/>
      <c r="E12" s="120"/>
      <c r="F12" s="121"/>
    </row>
    <row r="13" spans="1:6" x14ac:dyDescent="0.25">
      <c r="A13" s="166"/>
      <c r="B13" s="65"/>
      <c r="C13" s="49" t="s">
        <v>277</v>
      </c>
      <c r="D13" s="50" t="s">
        <v>276</v>
      </c>
      <c r="E13" s="65"/>
      <c r="F13" s="39">
        <v>3756.22</v>
      </c>
    </row>
    <row r="14" spans="1:6" x14ac:dyDescent="0.25">
      <c r="A14" s="166"/>
      <c r="B14" s="65"/>
      <c r="C14" s="49" t="s">
        <v>275</v>
      </c>
      <c r="D14" s="50" t="s">
        <v>211</v>
      </c>
      <c r="E14" s="65"/>
      <c r="F14" s="50" t="s">
        <v>238</v>
      </c>
    </row>
    <row r="15" spans="1:6" x14ac:dyDescent="0.25">
      <c r="A15" s="166"/>
      <c r="B15" s="65"/>
      <c r="C15" s="51" t="s">
        <v>274</v>
      </c>
      <c r="D15" s="50" t="s">
        <v>232</v>
      </c>
      <c r="E15" s="65"/>
      <c r="F15" s="50" t="s">
        <v>238</v>
      </c>
    </row>
    <row r="16" spans="1:6" x14ac:dyDescent="0.25">
      <c r="A16" s="166"/>
      <c r="B16" s="65"/>
      <c r="C16" s="49" t="s">
        <v>273</v>
      </c>
      <c r="D16" s="50" t="s">
        <v>228</v>
      </c>
      <c r="E16" s="65"/>
      <c r="F16" s="50" t="s">
        <v>238</v>
      </c>
    </row>
    <row r="17" spans="1:6" x14ac:dyDescent="0.25">
      <c r="A17" s="166"/>
      <c r="B17" s="65"/>
      <c r="C17" s="49" t="s">
        <v>242</v>
      </c>
      <c r="D17" s="50" t="s">
        <v>187</v>
      </c>
      <c r="E17" s="65"/>
      <c r="F17" s="50" t="s">
        <v>238</v>
      </c>
    </row>
    <row r="18" spans="1:6" x14ac:dyDescent="0.25">
      <c r="A18" s="166"/>
      <c r="B18" s="65"/>
      <c r="C18" s="49" t="s">
        <v>241</v>
      </c>
      <c r="D18" s="50" t="s">
        <v>189</v>
      </c>
      <c r="E18" s="65"/>
      <c r="F18" s="50" t="s">
        <v>238</v>
      </c>
    </row>
    <row r="19" spans="1:6" x14ac:dyDescent="0.25">
      <c r="A19" s="167"/>
      <c r="B19" s="65"/>
      <c r="C19" s="49" t="s">
        <v>254</v>
      </c>
      <c r="D19" s="50" t="s">
        <v>253</v>
      </c>
      <c r="E19" s="65"/>
      <c r="F19" s="50" t="s">
        <v>238</v>
      </c>
    </row>
    <row r="20" spans="1:6" x14ac:dyDescent="0.25">
      <c r="A20" s="165" t="s">
        <v>252</v>
      </c>
      <c r="B20" s="119" t="s">
        <v>272</v>
      </c>
      <c r="C20" s="120"/>
      <c r="D20" s="120"/>
      <c r="E20" s="120"/>
      <c r="F20" s="121"/>
    </row>
    <row r="21" spans="1:6" x14ac:dyDescent="0.25">
      <c r="A21" s="166"/>
      <c r="B21" s="65"/>
      <c r="C21" s="49" t="s">
        <v>271</v>
      </c>
      <c r="D21" s="50" t="s">
        <v>270</v>
      </c>
      <c r="E21" s="65"/>
      <c r="F21" s="39">
        <v>4117.43</v>
      </c>
    </row>
    <row r="22" spans="1:6" x14ac:dyDescent="0.25">
      <c r="A22" s="166"/>
      <c r="B22" s="65"/>
      <c r="C22" s="49" t="s">
        <v>248</v>
      </c>
      <c r="D22" s="50" t="s">
        <v>211</v>
      </c>
      <c r="E22" s="65"/>
      <c r="F22" s="50" t="s">
        <v>238</v>
      </c>
    </row>
    <row r="23" spans="1:6" x14ac:dyDescent="0.25">
      <c r="A23" s="166"/>
      <c r="B23" s="65"/>
      <c r="C23" s="51" t="s">
        <v>247</v>
      </c>
      <c r="D23" s="50" t="s">
        <v>232</v>
      </c>
      <c r="E23" s="65"/>
      <c r="F23" s="50" t="s">
        <v>238</v>
      </c>
    </row>
    <row r="24" spans="1:6" x14ac:dyDescent="0.25">
      <c r="A24" s="166"/>
      <c r="B24" s="65"/>
      <c r="C24" s="49" t="s">
        <v>246</v>
      </c>
      <c r="D24" s="50" t="s">
        <v>228</v>
      </c>
      <c r="E24" s="65"/>
      <c r="F24" s="50" t="s">
        <v>238</v>
      </c>
    </row>
    <row r="25" spans="1:6" x14ac:dyDescent="0.25">
      <c r="A25" s="166"/>
      <c r="B25" s="65"/>
      <c r="C25" s="49" t="s">
        <v>269</v>
      </c>
      <c r="D25" s="50" t="s">
        <v>209</v>
      </c>
      <c r="E25" s="65"/>
      <c r="F25" s="50" t="s">
        <v>238</v>
      </c>
    </row>
    <row r="26" spans="1:6" x14ac:dyDescent="0.25">
      <c r="A26" s="166"/>
      <c r="B26" s="65"/>
      <c r="C26" s="51" t="s">
        <v>268</v>
      </c>
      <c r="D26" s="50" t="s">
        <v>232</v>
      </c>
      <c r="E26" s="65"/>
      <c r="F26" s="50" t="s">
        <v>238</v>
      </c>
    </row>
    <row r="27" spans="1:6" x14ac:dyDescent="0.25">
      <c r="A27" s="166"/>
      <c r="B27" s="65"/>
      <c r="C27" s="49" t="s">
        <v>267</v>
      </c>
      <c r="D27" s="50" t="s">
        <v>228</v>
      </c>
      <c r="E27" s="65"/>
      <c r="F27" s="50" t="s">
        <v>238</v>
      </c>
    </row>
    <row r="28" spans="1:6" x14ac:dyDescent="0.25">
      <c r="A28" s="166"/>
      <c r="B28" s="65"/>
      <c r="C28" s="49" t="s">
        <v>242</v>
      </c>
      <c r="D28" s="50" t="s">
        <v>187</v>
      </c>
      <c r="E28" s="65"/>
      <c r="F28" s="50" t="s">
        <v>238</v>
      </c>
    </row>
    <row r="29" spans="1:6" x14ac:dyDescent="0.25">
      <c r="A29" s="166"/>
      <c r="B29" s="65"/>
      <c r="C29" s="49" t="s">
        <v>241</v>
      </c>
      <c r="D29" s="50" t="s">
        <v>189</v>
      </c>
      <c r="E29" s="65"/>
      <c r="F29" s="50" t="s">
        <v>238</v>
      </c>
    </row>
    <row r="30" spans="1:6" x14ac:dyDescent="0.25">
      <c r="A30" s="167"/>
      <c r="B30" s="65"/>
      <c r="C30" s="49" t="s">
        <v>254</v>
      </c>
      <c r="D30" s="50" t="s">
        <v>253</v>
      </c>
      <c r="E30" s="65"/>
      <c r="F30" s="50" t="s">
        <v>238</v>
      </c>
    </row>
    <row r="31" spans="1:6" x14ac:dyDescent="0.25">
      <c r="A31" s="165" t="s">
        <v>252</v>
      </c>
      <c r="B31" s="119" t="s">
        <v>266</v>
      </c>
      <c r="C31" s="120"/>
      <c r="D31" s="120"/>
      <c r="E31" s="120"/>
      <c r="F31" s="121"/>
    </row>
    <row r="32" spans="1:6" x14ac:dyDescent="0.25">
      <c r="A32" s="166"/>
      <c r="B32" s="65"/>
      <c r="C32" s="49" t="s">
        <v>265</v>
      </c>
      <c r="D32" s="50" t="s">
        <v>264</v>
      </c>
      <c r="E32" s="65"/>
      <c r="F32" s="39">
        <v>4482.0200000000004</v>
      </c>
    </row>
    <row r="33" spans="1:6" x14ac:dyDescent="0.25">
      <c r="A33" s="166"/>
      <c r="B33" s="65"/>
      <c r="C33" s="49" t="s">
        <v>263</v>
      </c>
      <c r="D33" s="50" t="s">
        <v>211</v>
      </c>
      <c r="E33" s="65"/>
      <c r="F33" s="50" t="s">
        <v>238</v>
      </c>
    </row>
    <row r="34" spans="1:6" x14ac:dyDescent="0.25">
      <c r="A34" s="166"/>
      <c r="B34" s="65"/>
      <c r="C34" s="51" t="s">
        <v>262</v>
      </c>
      <c r="D34" s="50" t="s">
        <v>232</v>
      </c>
      <c r="E34" s="65"/>
      <c r="F34" s="50" t="s">
        <v>238</v>
      </c>
    </row>
    <row r="35" spans="1:6" x14ac:dyDescent="0.25">
      <c r="A35" s="166"/>
      <c r="B35" s="65"/>
      <c r="C35" s="49" t="s">
        <v>261</v>
      </c>
      <c r="D35" s="50" t="s">
        <v>228</v>
      </c>
      <c r="E35" s="65"/>
      <c r="F35" s="50" t="s">
        <v>238</v>
      </c>
    </row>
    <row r="36" spans="1:6" x14ac:dyDescent="0.25">
      <c r="A36" s="166"/>
      <c r="B36" s="65"/>
      <c r="C36" s="49" t="s">
        <v>245</v>
      </c>
      <c r="D36" s="50" t="s">
        <v>209</v>
      </c>
      <c r="E36" s="65"/>
      <c r="F36" s="50" t="s">
        <v>238</v>
      </c>
    </row>
    <row r="37" spans="1:6" x14ac:dyDescent="0.25">
      <c r="A37" s="166"/>
      <c r="B37" s="65"/>
      <c r="C37" s="51" t="s">
        <v>244</v>
      </c>
      <c r="D37" s="50" t="s">
        <v>232</v>
      </c>
      <c r="E37" s="65"/>
      <c r="F37" s="50" t="s">
        <v>238</v>
      </c>
    </row>
    <row r="38" spans="1:6" x14ac:dyDescent="0.25">
      <c r="A38" s="166"/>
      <c r="B38" s="65"/>
      <c r="C38" s="49" t="s">
        <v>243</v>
      </c>
      <c r="D38" s="50" t="s">
        <v>228</v>
      </c>
      <c r="E38" s="65"/>
      <c r="F38" s="50" t="s">
        <v>238</v>
      </c>
    </row>
    <row r="39" spans="1:6" x14ac:dyDescent="0.25">
      <c r="A39" s="166"/>
      <c r="B39" s="65"/>
      <c r="C39" s="49" t="s">
        <v>242</v>
      </c>
      <c r="D39" s="50" t="s">
        <v>187</v>
      </c>
      <c r="E39" s="65"/>
      <c r="F39" s="50" t="s">
        <v>238</v>
      </c>
    </row>
    <row r="40" spans="1:6" x14ac:dyDescent="0.25">
      <c r="A40" s="166"/>
      <c r="B40" s="65"/>
      <c r="C40" s="49" t="s">
        <v>241</v>
      </c>
      <c r="D40" s="50" t="s">
        <v>189</v>
      </c>
      <c r="E40" s="65"/>
      <c r="F40" s="50" t="s">
        <v>238</v>
      </c>
    </row>
    <row r="41" spans="1:6" x14ac:dyDescent="0.25">
      <c r="A41" s="167"/>
      <c r="B41" s="65"/>
      <c r="C41" s="49" t="s">
        <v>254</v>
      </c>
      <c r="D41" s="50" t="s">
        <v>253</v>
      </c>
      <c r="E41" s="65"/>
      <c r="F41" s="50" t="s">
        <v>238</v>
      </c>
    </row>
    <row r="42" spans="1:6" x14ac:dyDescent="0.25">
      <c r="A42" s="165" t="s">
        <v>252</v>
      </c>
      <c r="B42" s="119" t="s">
        <v>260</v>
      </c>
      <c r="C42" s="120"/>
      <c r="D42" s="120"/>
      <c r="E42" s="120"/>
      <c r="F42" s="121"/>
    </row>
    <row r="43" spans="1:6" x14ac:dyDescent="0.25">
      <c r="A43" s="166"/>
      <c r="B43" s="65"/>
      <c r="C43" s="49" t="s">
        <v>259</v>
      </c>
      <c r="D43" s="50" t="s">
        <v>258</v>
      </c>
      <c r="E43" s="65"/>
      <c r="F43" s="39">
        <v>4846.6000000000004</v>
      </c>
    </row>
    <row r="44" spans="1:6" x14ac:dyDescent="0.25">
      <c r="A44" s="166"/>
      <c r="B44" s="65"/>
      <c r="C44" s="49" t="s">
        <v>257</v>
      </c>
      <c r="D44" s="50" t="s">
        <v>209</v>
      </c>
      <c r="E44" s="65"/>
      <c r="F44" s="50" t="s">
        <v>238</v>
      </c>
    </row>
    <row r="45" spans="1:6" x14ac:dyDescent="0.25">
      <c r="A45" s="166"/>
      <c r="B45" s="65"/>
      <c r="C45" s="51" t="s">
        <v>256</v>
      </c>
      <c r="D45" s="50" t="s">
        <v>232</v>
      </c>
      <c r="E45" s="65"/>
      <c r="F45" s="50" t="s">
        <v>238</v>
      </c>
    </row>
    <row r="46" spans="1:6" x14ac:dyDescent="0.25">
      <c r="A46" s="166"/>
      <c r="B46" s="65"/>
      <c r="C46" s="49" t="s">
        <v>255</v>
      </c>
      <c r="D46" s="50" t="s">
        <v>228</v>
      </c>
      <c r="E46" s="65"/>
      <c r="F46" s="50" t="s">
        <v>238</v>
      </c>
    </row>
    <row r="47" spans="1:6" x14ac:dyDescent="0.25">
      <c r="A47" s="166"/>
      <c r="B47" s="65"/>
      <c r="C47" s="49" t="s">
        <v>242</v>
      </c>
      <c r="D47" s="50" t="s">
        <v>187</v>
      </c>
      <c r="E47" s="65"/>
      <c r="F47" s="50" t="s">
        <v>238</v>
      </c>
    </row>
    <row r="48" spans="1:6" x14ac:dyDescent="0.25">
      <c r="A48" s="166"/>
      <c r="B48" s="65"/>
      <c r="C48" s="49" t="s">
        <v>241</v>
      </c>
      <c r="D48" s="50" t="s">
        <v>189</v>
      </c>
      <c r="E48" s="65"/>
      <c r="F48" s="50" t="s">
        <v>238</v>
      </c>
    </row>
    <row r="49" spans="1:6" x14ac:dyDescent="0.25">
      <c r="A49" s="167"/>
      <c r="B49" s="65"/>
      <c r="C49" s="49" t="s">
        <v>254</v>
      </c>
      <c r="D49" s="50" t="s">
        <v>253</v>
      </c>
      <c r="E49" s="65"/>
      <c r="F49" s="50" t="s">
        <v>238</v>
      </c>
    </row>
    <row r="50" spans="1:6" x14ac:dyDescent="0.25">
      <c r="A50" s="165" t="s">
        <v>252</v>
      </c>
      <c r="B50" s="119" t="s">
        <v>251</v>
      </c>
      <c r="C50" s="120"/>
      <c r="D50" s="120"/>
      <c r="E50" s="120"/>
      <c r="F50" s="121"/>
    </row>
    <row r="51" spans="1:6" x14ac:dyDescent="0.25">
      <c r="A51" s="166"/>
      <c r="B51" s="65"/>
      <c r="C51" s="49" t="s">
        <v>250</v>
      </c>
      <c r="D51" s="50" t="s">
        <v>249</v>
      </c>
      <c r="E51" s="65"/>
      <c r="F51" s="39">
        <v>5665</v>
      </c>
    </row>
    <row r="52" spans="1:6" x14ac:dyDescent="0.25">
      <c r="A52" s="166"/>
      <c r="B52" s="65"/>
      <c r="C52" s="49" t="s">
        <v>248</v>
      </c>
      <c r="D52" s="50" t="s">
        <v>211</v>
      </c>
      <c r="E52" s="65"/>
      <c r="F52" s="50" t="s">
        <v>238</v>
      </c>
    </row>
    <row r="53" spans="1:6" x14ac:dyDescent="0.25">
      <c r="A53" s="166"/>
      <c r="B53" s="65"/>
      <c r="C53" s="51" t="s">
        <v>247</v>
      </c>
      <c r="D53" s="50" t="s">
        <v>232</v>
      </c>
      <c r="E53" s="65"/>
      <c r="F53" s="50" t="s">
        <v>238</v>
      </c>
    </row>
    <row r="54" spans="1:6" x14ac:dyDescent="0.25">
      <c r="A54" s="166"/>
      <c r="B54" s="65"/>
      <c r="C54" s="49" t="s">
        <v>246</v>
      </c>
      <c r="D54" s="50" t="s">
        <v>228</v>
      </c>
      <c r="E54" s="65"/>
      <c r="F54" s="50" t="s">
        <v>238</v>
      </c>
    </row>
    <row r="55" spans="1:6" x14ac:dyDescent="0.25">
      <c r="A55" s="166"/>
      <c r="B55" s="65"/>
      <c r="C55" s="49" t="s">
        <v>245</v>
      </c>
      <c r="D55" s="50" t="s">
        <v>209</v>
      </c>
      <c r="E55" s="65"/>
      <c r="F55" s="50" t="s">
        <v>238</v>
      </c>
    </row>
    <row r="56" spans="1:6" x14ac:dyDescent="0.25">
      <c r="A56" s="166"/>
      <c r="B56" s="65"/>
      <c r="C56" s="51" t="s">
        <v>244</v>
      </c>
      <c r="D56" s="50" t="s">
        <v>232</v>
      </c>
      <c r="E56" s="65"/>
      <c r="F56" s="50" t="s">
        <v>238</v>
      </c>
    </row>
    <row r="57" spans="1:6" x14ac:dyDescent="0.25">
      <c r="A57" s="166"/>
      <c r="B57" s="65"/>
      <c r="C57" s="49" t="s">
        <v>243</v>
      </c>
      <c r="D57" s="50" t="s">
        <v>228</v>
      </c>
      <c r="E57" s="65"/>
      <c r="F57" s="50" t="s">
        <v>238</v>
      </c>
    </row>
    <row r="58" spans="1:6" x14ac:dyDescent="0.25">
      <c r="A58" s="166"/>
      <c r="B58" s="65"/>
      <c r="C58" s="49" t="s">
        <v>242</v>
      </c>
      <c r="D58" s="50" t="s">
        <v>187</v>
      </c>
      <c r="E58" s="65"/>
      <c r="F58" s="50" t="s">
        <v>238</v>
      </c>
    </row>
    <row r="59" spans="1:6" x14ac:dyDescent="0.25">
      <c r="A59" s="166"/>
      <c r="B59" s="65"/>
      <c r="C59" s="49" t="s">
        <v>241</v>
      </c>
      <c r="D59" s="50" t="s">
        <v>189</v>
      </c>
      <c r="E59" s="65"/>
      <c r="F59" s="50" t="s">
        <v>238</v>
      </c>
    </row>
    <row r="60" spans="1:6" x14ac:dyDescent="0.25">
      <c r="A60" s="167"/>
      <c r="B60" s="65"/>
      <c r="C60" s="49" t="s">
        <v>240</v>
      </c>
      <c r="D60" s="50" t="s">
        <v>239</v>
      </c>
      <c r="E60" s="65"/>
      <c r="F60" s="50" t="s">
        <v>238</v>
      </c>
    </row>
    <row r="61" spans="1:6" x14ac:dyDescent="0.25">
      <c r="A61" s="92" t="s">
        <v>237</v>
      </c>
      <c r="B61" s="93"/>
      <c r="C61" s="93"/>
      <c r="D61" s="93"/>
      <c r="E61" s="93"/>
      <c r="F61" s="94"/>
    </row>
    <row r="62" spans="1:6" x14ac:dyDescent="0.25">
      <c r="A62" s="168" t="s">
        <v>288</v>
      </c>
      <c r="B62" s="75" t="s">
        <v>287</v>
      </c>
      <c r="C62" s="74" t="s">
        <v>286</v>
      </c>
      <c r="D62" s="74" t="s">
        <v>285</v>
      </c>
      <c r="E62" s="74" t="s">
        <v>284</v>
      </c>
      <c r="F62" s="74" t="s">
        <v>283</v>
      </c>
    </row>
    <row r="63" spans="1:6" x14ac:dyDescent="0.25">
      <c r="A63" s="169" t="s">
        <v>236</v>
      </c>
      <c r="B63" s="105" t="s">
        <v>226</v>
      </c>
      <c r="C63" s="52" t="s">
        <v>225</v>
      </c>
      <c r="D63" s="53" t="s">
        <v>224</v>
      </c>
      <c r="E63" s="54"/>
      <c r="F63" s="44">
        <v>2096.67</v>
      </c>
    </row>
    <row r="64" spans="1:6" x14ac:dyDescent="0.25">
      <c r="A64" s="169"/>
      <c r="B64" s="105"/>
      <c r="C64" s="51" t="s">
        <v>223</v>
      </c>
      <c r="D64" s="55" t="s">
        <v>222</v>
      </c>
      <c r="E64" s="56"/>
      <c r="F64" s="43">
        <v>2439.37</v>
      </c>
    </row>
    <row r="65" spans="1:6" x14ac:dyDescent="0.25">
      <c r="A65" s="169"/>
      <c r="B65" s="105"/>
      <c r="C65" s="51" t="s">
        <v>221</v>
      </c>
      <c r="D65" s="55" t="s">
        <v>220</v>
      </c>
      <c r="E65" s="56"/>
      <c r="F65" s="43">
        <v>2687.9</v>
      </c>
    </row>
    <row r="66" spans="1:6" x14ac:dyDescent="0.25">
      <c r="A66" s="169"/>
      <c r="B66" s="105"/>
      <c r="C66" s="51" t="s">
        <v>219</v>
      </c>
      <c r="D66" s="55" t="s">
        <v>218</v>
      </c>
      <c r="E66" s="56"/>
      <c r="F66" s="43">
        <v>2892.15</v>
      </c>
    </row>
    <row r="67" spans="1:6" x14ac:dyDescent="0.25">
      <c r="A67" s="169"/>
      <c r="B67" s="105"/>
      <c r="C67" s="51" t="s">
        <v>217</v>
      </c>
      <c r="D67" s="55" t="s">
        <v>216</v>
      </c>
      <c r="E67" s="56"/>
      <c r="F67" s="43">
        <v>3096.38</v>
      </c>
    </row>
    <row r="68" spans="1:6" x14ac:dyDescent="0.25">
      <c r="A68" s="169"/>
      <c r="B68" s="106"/>
      <c r="C68" s="51" t="s">
        <v>215</v>
      </c>
      <c r="D68" s="55" t="s">
        <v>214</v>
      </c>
      <c r="E68" s="56"/>
      <c r="F68" s="43">
        <v>3594.65</v>
      </c>
    </row>
    <row r="69" spans="1:6" x14ac:dyDescent="0.25">
      <c r="A69" s="169"/>
      <c r="B69" s="130" t="s">
        <v>213</v>
      </c>
      <c r="C69" s="51" t="s">
        <v>212</v>
      </c>
      <c r="D69" s="55" t="s">
        <v>211</v>
      </c>
      <c r="E69" s="56"/>
      <c r="F69" s="42">
        <v>693.52</v>
      </c>
    </row>
    <row r="70" spans="1:6" x14ac:dyDescent="0.25">
      <c r="A70" s="169"/>
      <c r="B70" s="105"/>
      <c r="C70" s="51" t="s">
        <v>210</v>
      </c>
      <c r="D70" s="55" t="s">
        <v>209</v>
      </c>
      <c r="E70" s="56"/>
      <c r="F70" s="42">
        <v>924.68</v>
      </c>
    </row>
    <row r="71" spans="1:6" x14ac:dyDescent="0.25">
      <c r="A71" s="169"/>
      <c r="B71" s="105"/>
      <c r="C71" s="51" t="s">
        <v>387</v>
      </c>
      <c r="D71" s="55" t="s">
        <v>127</v>
      </c>
      <c r="E71" s="56"/>
      <c r="F71" s="42">
        <v>693.52</v>
      </c>
    </row>
    <row r="72" spans="1:6" x14ac:dyDescent="0.25">
      <c r="A72" s="169"/>
      <c r="B72" s="106"/>
      <c r="C72" s="51" t="s">
        <v>388</v>
      </c>
      <c r="D72" s="55" t="s">
        <v>129</v>
      </c>
      <c r="E72" s="56"/>
      <c r="F72" s="42">
        <v>924.68</v>
      </c>
    </row>
    <row r="73" spans="1:6" x14ac:dyDescent="0.25">
      <c r="A73" s="169"/>
      <c r="B73" s="107" t="s">
        <v>208</v>
      </c>
      <c r="C73" s="51" t="s">
        <v>235</v>
      </c>
      <c r="D73" s="55" t="s">
        <v>234</v>
      </c>
      <c r="E73" s="56"/>
      <c r="F73" s="42">
        <v>460.1</v>
      </c>
    </row>
    <row r="74" spans="1:6" x14ac:dyDescent="0.25">
      <c r="A74" s="169"/>
      <c r="B74" s="108"/>
      <c r="C74" s="51" t="s">
        <v>233</v>
      </c>
      <c r="D74" s="55" t="s">
        <v>232</v>
      </c>
      <c r="E74" s="56"/>
      <c r="F74" s="42">
        <v>613.48</v>
      </c>
    </row>
    <row r="75" spans="1:6" x14ac:dyDescent="0.25">
      <c r="A75" s="169"/>
      <c r="B75" s="130" t="s">
        <v>167</v>
      </c>
      <c r="C75" s="51" t="s">
        <v>231</v>
      </c>
      <c r="D75" s="55" t="s">
        <v>230</v>
      </c>
      <c r="E75" s="56"/>
      <c r="F75" s="42">
        <v>82.78</v>
      </c>
    </row>
    <row r="76" spans="1:6" x14ac:dyDescent="0.25">
      <c r="A76" s="169"/>
      <c r="B76" s="106"/>
      <c r="C76" s="51" t="s">
        <v>229</v>
      </c>
      <c r="D76" s="55" t="s">
        <v>228</v>
      </c>
      <c r="E76" s="56"/>
      <c r="F76" s="42">
        <v>110.36</v>
      </c>
    </row>
    <row r="77" spans="1:6" x14ac:dyDescent="0.25">
      <c r="A77" s="169"/>
      <c r="B77" s="130" t="s">
        <v>155</v>
      </c>
      <c r="C77" s="51" t="s">
        <v>199</v>
      </c>
      <c r="D77" s="55" t="s">
        <v>198</v>
      </c>
      <c r="E77" s="56"/>
      <c r="F77" s="42">
        <v>36.57</v>
      </c>
    </row>
    <row r="78" spans="1:6" x14ac:dyDescent="0.25">
      <c r="A78" s="169"/>
      <c r="B78" s="106"/>
      <c r="C78" s="51" t="s">
        <v>197</v>
      </c>
      <c r="D78" s="55" t="s">
        <v>198</v>
      </c>
      <c r="E78" s="56"/>
      <c r="F78" s="42">
        <v>43.21</v>
      </c>
    </row>
    <row r="79" spans="1:6" x14ac:dyDescent="0.25">
      <c r="A79" s="169"/>
      <c r="B79" s="116" t="s">
        <v>195</v>
      </c>
      <c r="C79" s="51" t="s">
        <v>194</v>
      </c>
      <c r="D79" s="55" t="s">
        <v>187</v>
      </c>
      <c r="E79" s="56"/>
      <c r="F79" s="42">
        <v>187.26</v>
      </c>
    </row>
    <row r="80" spans="1:6" x14ac:dyDescent="0.25">
      <c r="A80" s="169"/>
      <c r="B80" s="117"/>
      <c r="C80" s="51" t="s">
        <v>193</v>
      </c>
      <c r="D80" s="55" t="s">
        <v>189</v>
      </c>
      <c r="E80" s="56"/>
      <c r="F80" s="42">
        <v>187.26</v>
      </c>
    </row>
    <row r="81" spans="1:6" x14ac:dyDescent="0.25">
      <c r="A81" s="169"/>
      <c r="B81" s="117"/>
      <c r="C81" s="51" t="s">
        <v>192</v>
      </c>
      <c r="D81" s="55" t="s">
        <v>325</v>
      </c>
      <c r="E81" s="72">
        <v>235.5</v>
      </c>
      <c r="F81" s="42">
        <v>211.56</v>
      </c>
    </row>
    <row r="82" spans="1:6" x14ac:dyDescent="0.25">
      <c r="A82" s="169"/>
      <c r="B82" s="117"/>
      <c r="C82" s="51" t="s">
        <v>190</v>
      </c>
      <c r="D82" s="55" t="s">
        <v>187</v>
      </c>
      <c r="E82" s="56"/>
      <c r="F82" s="42">
        <v>187.26</v>
      </c>
    </row>
    <row r="83" spans="1:6" x14ac:dyDescent="0.25">
      <c r="A83" s="170"/>
      <c r="B83" s="118"/>
      <c r="C83" s="51" t="s">
        <v>188</v>
      </c>
      <c r="D83" s="55" t="s">
        <v>189</v>
      </c>
      <c r="E83" s="56"/>
      <c r="F83" s="42">
        <v>187.26</v>
      </c>
    </row>
    <row r="84" spans="1:6" x14ac:dyDescent="0.25">
      <c r="A84" s="165" t="s">
        <v>227</v>
      </c>
      <c r="B84" s="98" t="s">
        <v>226</v>
      </c>
      <c r="C84" s="49" t="s">
        <v>225</v>
      </c>
      <c r="D84" s="50" t="s">
        <v>224</v>
      </c>
      <c r="E84" s="48"/>
      <c r="F84" s="39">
        <v>2096.67</v>
      </c>
    </row>
    <row r="85" spans="1:6" x14ac:dyDescent="0.25">
      <c r="A85" s="166"/>
      <c r="B85" s="99"/>
      <c r="C85" s="49" t="s">
        <v>223</v>
      </c>
      <c r="D85" s="50" t="s">
        <v>222</v>
      </c>
      <c r="E85" s="48"/>
      <c r="F85" s="39">
        <v>2439.37</v>
      </c>
    </row>
    <row r="86" spans="1:6" x14ac:dyDescent="0.25">
      <c r="A86" s="166"/>
      <c r="B86" s="99"/>
      <c r="C86" s="49" t="s">
        <v>221</v>
      </c>
      <c r="D86" s="50" t="s">
        <v>220</v>
      </c>
      <c r="E86" s="48"/>
      <c r="F86" s="39">
        <v>2687.9</v>
      </c>
    </row>
    <row r="87" spans="1:6" x14ac:dyDescent="0.25">
      <c r="A87" s="166"/>
      <c r="B87" s="99"/>
      <c r="C87" s="49" t="s">
        <v>219</v>
      </c>
      <c r="D87" s="50" t="s">
        <v>218</v>
      </c>
      <c r="E87" s="48"/>
      <c r="F87" s="39">
        <v>2892.15</v>
      </c>
    </row>
    <row r="88" spans="1:6" x14ac:dyDescent="0.25">
      <c r="A88" s="166"/>
      <c r="B88" s="99"/>
      <c r="C88" s="49" t="s">
        <v>217</v>
      </c>
      <c r="D88" s="50" t="s">
        <v>216</v>
      </c>
      <c r="E88" s="48"/>
      <c r="F88" s="39">
        <v>3096.38</v>
      </c>
    </row>
    <row r="89" spans="1:6" x14ac:dyDescent="0.25">
      <c r="A89" s="166"/>
      <c r="B89" s="100"/>
      <c r="C89" s="49" t="s">
        <v>215</v>
      </c>
      <c r="D89" s="50" t="s">
        <v>214</v>
      </c>
      <c r="E89" s="48"/>
      <c r="F89" s="39">
        <v>3594.65</v>
      </c>
    </row>
    <row r="90" spans="1:6" x14ac:dyDescent="0.25">
      <c r="A90" s="166"/>
      <c r="B90" s="112" t="s">
        <v>213</v>
      </c>
      <c r="C90" s="49" t="s">
        <v>212</v>
      </c>
      <c r="D90" s="50" t="s">
        <v>211</v>
      </c>
      <c r="E90" s="48"/>
      <c r="F90" s="38">
        <v>693.52</v>
      </c>
    </row>
    <row r="91" spans="1:6" x14ac:dyDescent="0.25">
      <c r="A91" s="166"/>
      <c r="B91" s="90"/>
      <c r="C91" s="49" t="s">
        <v>210</v>
      </c>
      <c r="D91" s="50" t="s">
        <v>209</v>
      </c>
      <c r="E91" s="48"/>
      <c r="F91" s="38">
        <v>924.68</v>
      </c>
    </row>
    <row r="92" spans="1:6" x14ac:dyDescent="0.25">
      <c r="A92" s="166"/>
      <c r="B92" s="90"/>
      <c r="C92" s="49" t="s">
        <v>387</v>
      </c>
      <c r="D92" s="50" t="s">
        <v>127</v>
      </c>
      <c r="E92" s="48"/>
      <c r="F92" s="38">
        <v>693.52</v>
      </c>
    </row>
    <row r="93" spans="1:6" x14ac:dyDescent="0.25">
      <c r="A93" s="166"/>
      <c r="B93" s="91"/>
      <c r="C93" s="49" t="s">
        <v>388</v>
      </c>
      <c r="D93" s="50" t="s">
        <v>129</v>
      </c>
      <c r="E93" s="48"/>
      <c r="F93" s="38">
        <v>924.68</v>
      </c>
    </row>
    <row r="94" spans="1:6" x14ac:dyDescent="0.25">
      <c r="A94" s="166"/>
      <c r="B94" s="112" t="s">
        <v>208</v>
      </c>
      <c r="C94" s="49" t="s">
        <v>207</v>
      </c>
      <c r="D94" s="50" t="s">
        <v>206</v>
      </c>
      <c r="E94" s="48"/>
      <c r="F94" s="38">
        <v>502.23</v>
      </c>
    </row>
    <row r="95" spans="1:6" x14ac:dyDescent="0.25">
      <c r="A95" s="166"/>
      <c r="B95" s="91"/>
      <c r="C95" s="49" t="s">
        <v>205</v>
      </c>
      <c r="D95" s="50" t="s">
        <v>204</v>
      </c>
      <c r="E95" s="48"/>
      <c r="F95" s="38">
        <v>671</v>
      </c>
    </row>
    <row r="96" spans="1:6" x14ac:dyDescent="0.25">
      <c r="A96" s="166"/>
      <c r="B96" s="112" t="s">
        <v>167</v>
      </c>
      <c r="C96" s="49" t="s">
        <v>203</v>
      </c>
      <c r="D96" s="50" t="s">
        <v>202</v>
      </c>
      <c r="E96" s="48"/>
      <c r="F96" s="38">
        <v>82.78</v>
      </c>
    </row>
    <row r="97" spans="1:6" x14ac:dyDescent="0.25">
      <c r="A97" s="166"/>
      <c r="B97" s="91"/>
      <c r="C97" s="49" t="s">
        <v>201</v>
      </c>
      <c r="D97" s="50" t="s">
        <v>200</v>
      </c>
      <c r="E97" s="48"/>
      <c r="F97" s="38">
        <v>110.36</v>
      </c>
    </row>
    <row r="98" spans="1:6" x14ac:dyDescent="0.25">
      <c r="A98" s="166"/>
      <c r="B98" s="112" t="s">
        <v>155</v>
      </c>
      <c r="C98" s="49" t="s">
        <v>199</v>
      </c>
      <c r="D98" s="50" t="s">
        <v>198</v>
      </c>
      <c r="E98" s="48"/>
      <c r="F98" s="38">
        <v>36.57</v>
      </c>
    </row>
    <row r="99" spans="1:6" x14ac:dyDescent="0.25">
      <c r="A99" s="166"/>
      <c r="B99" s="91"/>
      <c r="C99" s="49" t="s">
        <v>197</v>
      </c>
      <c r="D99" s="50" t="s">
        <v>196</v>
      </c>
      <c r="E99" s="48"/>
      <c r="F99" s="38">
        <v>43.21</v>
      </c>
    </row>
    <row r="100" spans="1:6" x14ac:dyDescent="0.25">
      <c r="A100" s="166"/>
      <c r="B100" s="133" t="s">
        <v>195</v>
      </c>
      <c r="C100" s="49" t="s">
        <v>194</v>
      </c>
      <c r="D100" s="50" t="s">
        <v>187</v>
      </c>
      <c r="E100" s="48"/>
      <c r="F100" s="38">
        <v>187.26</v>
      </c>
    </row>
    <row r="101" spans="1:6" x14ac:dyDescent="0.25">
      <c r="A101" s="166"/>
      <c r="B101" s="134"/>
      <c r="C101" s="49" t="s">
        <v>193</v>
      </c>
      <c r="D101" s="50" t="s">
        <v>189</v>
      </c>
      <c r="E101" s="48"/>
      <c r="F101" s="38">
        <v>187.26</v>
      </c>
    </row>
    <row r="102" spans="1:6" x14ac:dyDescent="0.25">
      <c r="A102" s="166"/>
      <c r="B102" s="134"/>
      <c r="C102" s="49" t="s">
        <v>192</v>
      </c>
      <c r="D102" s="50" t="s">
        <v>191</v>
      </c>
      <c r="E102" s="48"/>
      <c r="F102" s="38">
        <v>211.56</v>
      </c>
    </row>
    <row r="103" spans="1:6" x14ac:dyDescent="0.25">
      <c r="A103" s="166"/>
      <c r="B103" s="134"/>
      <c r="C103" s="49" t="s">
        <v>190</v>
      </c>
      <c r="D103" s="50" t="s">
        <v>187</v>
      </c>
      <c r="E103" s="48"/>
      <c r="F103" s="38">
        <v>187.26</v>
      </c>
    </row>
    <row r="104" spans="1:6" x14ac:dyDescent="0.25">
      <c r="A104" s="167"/>
      <c r="B104" s="135"/>
      <c r="C104" s="49" t="s">
        <v>188</v>
      </c>
      <c r="D104" s="50" t="s">
        <v>189</v>
      </c>
      <c r="E104" s="48"/>
      <c r="F104" s="38">
        <v>187.26</v>
      </c>
    </row>
    <row r="105" spans="1:6" x14ac:dyDescent="0.25">
      <c r="A105" s="92" t="s">
        <v>186</v>
      </c>
      <c r="B105" s="93"/>
      <c r="C105" s="93"/>
      <c r="D105" s="93"/>
      <c r="E105" s="93"/>
      <c r="F105" s="94"/>
    </row>
    <row r="106" spans="1:6" x14ac:dyDescent="0.25">
      <c r="A106" s="168" t="s">
        <v>288</v>
      </c>
      <c r="B106" s="75" t="s">
        <v>287</v>
      </c>
      <c r="C106" s="74" t="s">
        <v>286</v>
      </c>
      <c r="D106" s="74" t="s">
        <v>285</v>
      </c>
      <c r="E106" s="75" t="s">
        <v>284</v>
      </c>
      <c r="F106" s="74" t="s">
        <v>283</v>
      </c>
    </row>
    <row r="107" spans="1:6" x14ac:dyDescent="0.25">
      <c r="A107" s="171" t="s">
        <v>185</v>
      </c>
      <c r="B107" s="105" t="s">
        <v>184</v>
      </c>
      <c r="C107" s="52" t="s">
        <v>183</v>
      </c>
      <c r="D107" s="53" t="s">
        <v>389</v>
      </c>
      <c r="E107" s="54"/>
      <c r="F107" s="44">
        <v>2046.12</v>
      </c>
    </row>
    <row r="108" spans="1:6" x14ac:dyDescent="0.25">
      <c r="A108" s="171"/>
      <c r="B108" s="105"/>
      <c r="C108" s="51" t="s">
        <v>390</v>
      </c>
      <c r="D108" s="55" t="s">
        <v>341</v>
      </c>
      <c r="E108" s="56"/>
      <c r="F108" s="43">
        <v>1781.41</v>
      </c>
    </row>
    <row r="109" spans="1:6" x14ac:dyDescent="0.25">
      <c r="A109" s="171"/>
      <c r="B109" s="105"/>
      <c r="C109" s="51" t="s">
        <v>181</v>
      </c>
      <c r="D109" s="55" t="s">
        <v>391</v>
      </c>
      <c r="E109" s="56"/>
      <c r="F109" s="43">
        <v>2321.34</v>
      </c>
    </row>
    <row r="110" spans="1:6" x14ac:dyDescent="0.25">
      <c r="A110" s="171"/>
      <c r="B110" s="105"/>
      <c r="C110" s="51" t="s">
        <v>392</v>
      </c>
      <c r="D110" s="55" t="s">
        <v>343</v>
      </c>
      <c r="E110" s="56"/>
      <c r="F110" s="43">
        <v>1929.08</v>
      </c>
    </row>
    <row r="111" spans="1:6" x14ac:dyDescent="0.25">
      <c r="A111" s="171"/>
      <c r="B111" s="105"/>
      <c r="C111" s="51" t="s">
        <v>176</v>
      </c>
      <c r="D111" s="55" t="s">
        <v>349</v>
      </c>
      <c r="E111" s="56"/>
      <c r="F111" s="43">
        <v>2873.02</v>
      </c>
    </row>
    <row r="112" spans="1:6" x14ac:dyDescent="0.25">
      <c r="A112" s="171"/>
      <c r="B112" s="105"/>
      <c r="C112" s="51" t="s">
        <v>393</v>
      </c>
      <c r="D112" s="55" t="s">
        <v>394</v>
      </c>
      <c r="E112" s="56"/>
      <c r="F112" s="43">
        <v>2513.9</v>
      </c>
    </row>
    <row r="113" spans="1:6" x14ac:dyDescent="0.25">
      <c r="A113" s="171"/>
      <c r="B113" s="105"/>
      <c r="C113" s="51" t="s">
        <v>174</v>
      </c>
      <c r="D113" s="55" t="s">
        <v>351</v>
      </c>
      <c r="E113" s="56"/>
      <c r="F113" s="43">
        <v>3364.49</v>
      </c>
    </row>
    <row r="114" spans="1:6" x14ac:dyDescent="0.25">
      <c r="A114" s="171"/>
      <c r="B114" s="106"/>
      <c r="C114" s="51" t="s">
        <v>395</v>
      </c>
      <c r="D114" s="55" t="s">
        <v>396</v>
      </c>
      <c r="E114" s="56"/>
      <c r="F114" s="43">
        <v>2943.93</v>
      </c>
    </row>
    <row r="115" spans="1:6" x14ac:dyDescent="0.25">
      <c r="A115" s="171"/>
      <c r="B115" s="107" t="s">
        <v>172</v>
      </c>
      <c r="C115" s="51" t="s">
        <v>171</v>
      </c>
      <c r="D115" s="55" t="s">
        <v>170</v>
      </c>
      <c r="E115" s="56"/>
      <c r="F115" s="42">
        <v>79.37</v>
      </c>
    </row>
    <row r="116" spans="1:6" x14ac:dyDescent="0.25">
      <c r="A116" s="171"/>
      <c r="B116" s="108"/>
      <c r="C116" s="51" t="s">
        <v>169</v>
      </c>
      <c r="D116" s="55" t="s">
        <v>168</v>
      </c>
      <c r="E116" s="76"/>
      <c r="F116" s="42">
        <v>99.22</v>
      </c>
    </row>
    <row r="117" spans="1:6" x14ac:dyDescent="0.25">
      <c r="A117" s="171"/>
      <c r="B117" s="107" t="s">
        <v>167</v>
      </c>
      <c r="C117" s="51" t="s">
        <v>166</v>
      </c>
      <c r="D117" s="55" t="s">
        <v>165</v>
      </c>
      <c r="E117" s="76"/>
      <c r="F117" s="42">
        <v>61.91</v>
      </c>
    </row>
    <row r="118" spans="1:6" x14ac:dyDescent="0.25">
      <c r="A118" s="171"/>
      <c r="B118" s="108"/>
      <c r="C118" s="51" t="s">
        <v>164</v>
      </c>
      <c r="D118" s="55" t="s">
        <v>163</v>
      </c>
      <c r="E118" s="76"/>
      <c r="F118" s="42">
        <v>82.54</v>
      </c>
    </row>
    <row r="119" spans="1:6" x14ac:dyDescent="0.25">
      <c r="A119" s="171"/>
      <c r="B119" s="107" t="s">
        <v>162</v>
      </c>
      <c r="C119" s="51" t="s">
        <v>397</v>
      </c>
      <c r="D119" s="55" t="s">
        <v>160</v>
      </c>
      <c r="E119" s="56"/>
      <c r="F119" s="42">
        <v>549.80999999999995</v>
      </c>
    </row>
    <row r="120" spans="1:6" x14ac:dyDescent="0.25">
      <c r="A120" s="171"/>
      <c r="B120" s="109"/>
      <c r="C120" s="51" t="s">
        <v>159</v>
      </c>
      <c r="D120" s="55" t="s">
        <v>158</v>
      </c>
      <c r="E120" s="56"/>
      <c r="F120" s="42">
        <v>270.14999999999998</v>
      </c>
    </row>
    <row r="121" spans="1:6" x14ac:dyDescent="0.25">
      <c r="A121" s="171"/>
      <c r="B121" s="108"/>
      <c r="C121" s="51" t="s">
        <v>157</v>
      </c>
      <c r="D121" s="55" t="s">
        <v>156</v>
      </c>
      <c r="E121" s="56"/>
      <c r="F121" s="42">
        <v>270.14999999999998</v>
      </c>
    </row>
    <row r="122" spans="1:6" x14ac:dyDescent="0.25">
      <c r="A122" s="171"/>
      <c r="B122" s="107" t="s">
        <v>155</v>
      </c>
      <c r="C122" s="51" t="s">
        <v>154</v>
      </c>
      <c r="D122" s="55" t="s">
        <v>153</v>
      </c>
      <c r="E122" s="56"/>
      <c r="F122" s="42">
        <v>38.21</v>
      </c>
    </row>
    <row r="123" spans="1:6" x14ac:dyDescent="0.25">
      <c r="A123" s="172"/>
      <c r="B123" s="108"/>
      <c r="C123" s="51" t="s">
        <v>152</v>
      </c>
      <c r="D123" s="55" t="s">
        <v>151</v>
      </c>
      <c r="E123" s="56"/>
      <c r="F123" s="42">
        <v>43.22</v>
      </c>
    </row>
    <row r="124" spans="1:6" x14ac:dyDescent="0.25">
      <c r="A124" s="173" t="s">
        <v>398</v>
      </c>
      <c r="B124" s="130" t="s">
        <v>184</v>
      </c>
      <c r="C124" s="51" t="s">
        <v>399</v>
      </c>
      <c r="D124" s="55" t="s">
        <v>400</v>
      </c>
      <c r="E124" s="56"/>
      <c r="F124" s="43">
        <v>2153.27</v>
      </c>
    </row>
    <row r="125" spans="1:6" x14ac:dyDescent="0.25">
      <c r="A125" s="171"/>
      <c r="B125" s="105"/>
      <c r="C125" s="51" t="s">
        <v>353</v>
      </c>
      <c r="D125" s="55" t="s">
        <v>354</v>
      </c>
      <c r="E125" s="56"/>
      <c r="F125" s="43">
        <v>1910.23</v>
      </c>
    </row>
    <row r="126" spans="1:6" x14ac:dyDescent="0.25">
      <c r="A126" s="171"/>
      <c r="B126" s="105"/>
      <c r="C126" s="51" t="s">
        <v>401</v>
      </c>
      <c r="D126" s="55" t="s">
        <v>402</v>
      </c>
      <c r="E126" s="56"/>
      <c r="F126" s="43">
        <v>2564.42</v>
      </c>
    </row>
    <row r="127" spans="1:6" x14ac:dyDescent="0.25">
      <c r="A127" s="171"/>
      <c r="B127" s="105"/>
      <c r="C127" s="51" t="s">
        <v>355</v>
      </c>
      <c r="D127" s="55" t="s">
        <v>356</v>
      </c>
      <c r="E127" s="56"/>
      <c r="F127" s="43">
        <v>2167.5300000000002</v>
      </c>
    </row>
    <row r="128" spans="1:6" x14ac:dyDescent="0.25">
      <c r="A128" s="171"/>
      <c r="B128" s="105"/>
      <c r="C128" s="51" t="s">
        <v>403</v>
      </c>
      <c r="D128" s="55" t="s">
        <v>404</v>
      </c>
      <c r="E128" s="56"/>
      <c r="F128" s="43">
        <v>2762.27</v>
      </c>
    </row>
    <row r="129" spans="1:6" x14ac:dyDescent="0.25">
      <c r="A129" s="171"/>
      <c r="B129" s="105"/>
      <c r="C129" s="51" t="s">
        <v>355</v>
      </c>
      <c r="D129" s="131" t="s">
        <v>358</v>
      </c>
      <c r="E129" s="132"/>
      <c r="F129" s="43">
        <v>2353.54</v>
      </c>
    </row>
    <row r="130" spans="1:6" x14ac:dyDescent="0.25">
      <c r="A130" s="171"/>
      <c r="B130" s="105"/>
      <c r="C130" s="51" t="s">
        <v>405</v>
      </c>
      <c r="D130" s="55" t="s">
        <v>406</v>
      </c>
      <c r="E130" s="56"/>
      <c r="F130" s="43">
        <v>2960.11</v>
      </c>
    </row>
    <row r="131" spans="1:6" x14ac:dyDescent="0.25">
      <c r="A131" s="171"/>
      <c r="B131" s="105"/>
      <c r="C131" s="51" t="s">
        <v>359</v>
      </c>
      <c r="D131" s="131" t="s">
        <v>360</v>
      </c>
      <c r="E131" s="132"/>
      <c r="F131" s="43">
        <v>2539.5500000000002</v>
      </c>
    </row>
    <row r="132" spans="1:6" x14ac:dyDescent="0.25">
      <c r="A132" s="171"/>
      <c r="B132" s="105"/>
      <c r="C132" s="51" t="s">
        <v>176</v>
      </c>
      <c r="D132" s="55" t="s">
        <v>362</v>
      </c>
      <c r="E132" s="56"/>
      <c r="F132" s="43">
        <v>3222.27</v>
      </c>
    </row>
    <row r="133" spans="1:6" x14ac:dyDescent="0.25">
      <c r="A133" s="171"/>
      <c r="B133" s="105"/>
      <c r="C133" s="51" t="s">
        <v>393</v>
      </c>
      <c r="D133" s="131" t="s">
        <v>407</v>
      </c>
      <c r="E133" s="132"/>
      <c r="F133" s="43">
        <v>2821.56</v>
      </c>
    </row>
    <row r="134" spans="1:6" x14ac:dyDescent="0.25">
      <c r="A134" s="171"/>
      <c r="B134" s="105"/>
      <c r="C134" s="51" t="s">
        <v>174</v>
      </c>
      <c r="D134" s="55" t="s">
        <v>364</v>
      </c>
      <c r="E134" s="56"/>
      <c r="F134" s="43">
        <v>3547.56</v>
      </c>
    </row>
    <row r="135" spans="1:6" x14ac:dyDescent="0.25">
      <c r="A135" s="171"/>
      <c r="B135" s="106"/>
      <c r="C135" s="51" t="s">
        <v>395</v>
      </c>
      <c r="D135" s="131" t="s">
        <v>408</v>
      </c>
      <c r="E135" s="132"/>
      <c r="F135" s="43">
        <v>3353.23</v>
      </c>
    </row>
    <row r="136" spans="1:6" x14ac:dyDescent="0.25">
      <c r="A136" s="171"/>
      <c r="B136" s="107" t="s">
        <v>172</v>
      </c>
      <c r="C136" s="51" t="s">
        <v>171</v>
      </c>
      <c r="D136" s="55" t="s">
        <v>170</v>
      </c>
      <c r="E136" s="56"/>
      <c r="F136" s="42">
        <v>79.37</v>
      </c>
    </row>
    <row r="137" spans="1:6" x14ac:dyDescent="0.25">
      <c r="A137" s="171"/>
      <c r="B137" s="108"/>
      <c r="C137" s="51" t="s">
        <v>169</v>
      </c>
      <c r="D137" s="55" t="s">
        <v>168</v>
      </c>
      <c r="E137" s="56"/>
      <c r="F137" s="42">
        <v>99.22</v>
      </c>
    </row>
    <row r="138" spans="1:6" x14ac:dyDescent="0.25">
      <c r="A138" s="171"/>
      <c r="B138" s="107" t="s">
        <v>167</v>
      </c>
      <c r="C138" s="51" t="s">
        <v>166</v>
      </c>
      <c r="D138" s="55" t="s">
        <v>165</v>
      </c>
      <c r="E138" s="56"/>
      <c r="F138" s="42">
        <v>61.91</v>
      </c>
    </row>
    <row r="139" spans="1:6" x14ac:dyDescent="0.25">
      <c r="A139" s="171"/>
      <c r="B139" s="108"/>
      <c r="C139" s="51" t="s">
        <v>164</v>
      </c>
      <c r="D139" s="55" t="s">
        <v>163</v>
      </c>
      <c r="E139" s="56"/>
      <c r="F139" s="42">
        <v>82.54</v>
      </c>
    </row>
    <row r="140" spans="1:6" x14ac:dyDescent="0.25">
      <c r="A140" s="171"/>
      <c r="B140" s="107" t="s">
        <v>162</v>
      </c>
      <c r="C140" s="51" t="s">
        <v>161</v>
      </c>
      <c r="D140" s="55" t="s">
        <v>160</v>
      </c>
      <c r="E140" s="56"/>
      <c r="F140" s="42">
        <v>549.80999999999995</v>
      </c>
    </row>
    <row r="141" spans="1:6" x14ac:dyDescent="0.25">
      <c r="A141" s="171"/>
      <c r="B141" s="109"/>
      <c r="C141" s="51" t="s">
        <v>159</v>
      </c>
      <c r="D141" s="55" t="s">
        <v>158</v>
      </c>
      <c r="E141" s="56"/>
      <c r="F141" s="42">
        <v>262.44</v>
      </c>
    </row>
    <row r="142" spans="1:6" x14ac:dyDescent="0.25">
      <c r="A142" s="171"/>
      <c r="B142" s="108"/>
      <c r="C142" s="51" t="s">
        <v>157</v>
      </c>
      <c r="D142" s="55" t="s">
        <v>156</v>
      </c>
      <c r="E142" s="56"/>
      <c r="F142" s="42">
        <v>262.44</v>
      </c>
    </row>
    <row r="143" spans="1:6" x14ac:dyDescent="0.25">
      <c r="A143" s="171"/>
      <c r="B143" s="107" t="s">
        <v>155</v>
      </c>
      <c r="C143" s="51" t="s">
        <v>154</v>
      </c>
      <c r="D143" s="55" t="s">
        <v>153</v>
      </c>
      <c r="E143" s="56"/>
      <c r="F143" s="42">
        <v>38.21</v>
      </c>
    </row>
    <row r="144" spans="1:6" x14ac:dyDescent="0.25">
      <c r="A144" s="172"/>
      <c r="B144" s="108"/>
      <c r="C144" s="51" t="s">
        <v>152</v>
      </c>
      <c r="D144" s="55" t="s">
        <v>151</v>
      </c>
      <c r="E144" s="56"/>
      <c r="F144" s="42">
        <v>43.22</v>
      </c>
    </row>
    <row r="145" spans="1:6" x14ac:dyDescent="0.25">
      <c r="A145" s="136" t="s">
        <v>150</v>
      </c>
      <c r="B145" s="137"/>
      <c r="C145" s="137"/>
      <c r="D145" s="137"/>
      <c r="E145" s="137"/>
      <c r="F145" s="138"/>
    </row>
    <row r="146" spans="1:6" x14ac:dyDescent="0.25">
      <c r="A146" s="168" t="s">
        <v>288</v>
      </c>
      <c r="B146" s="75" t="s">
        <v>287</v>
      </c>
      <c r="C146" s="74" t="s">
        <v>286</v>
      </c>
      <c r="D146" s="74" t="s">
        <v>285</v>
      </c>
      <c r="E146" s="75" t="s">
        <v>284</v>
      </c>
      <c r="F146" s="74" t="s">
        <v>283</v>
      </c>
    </row>
    <row r="147" spans="1:6" x14ac:dyDescent="0.25">
      <c r="A147" s="174" t="s">
        <v>148</v>
      </c>
      <c r="B147" s="99" t="s">
        <v>365</v>
      </c>
      <c r="C147" s="61" t="s">
        <v>146</v>
      </c>
      <c r="D147" s="58" t="s">
        <v>145</v>
      </c>
      <c r="E147" s="63"/>
      <c r="F147" s="40">
        <v>564.85</v>
      </c>
    </row>
    <row r="148" spans="1:6" x14ac:dyDescent="0.25">
      <c r="A148" s="174"/>
      <c r="B148" s="99"/>
      <c r="C148" s="49" t="s">
        <v>409</v>
      </c>
      <c r="D148" s="49" t="s">
        <v>143</v>
      </c>
      <c r="E148" s="65"/>
      <c r="F148" s="38">
        <v>721.6</v>
      </c>
    </row>
    <row r="149" spans="1:6" x14ac:dyDescent="0.25">
      <c r="A149" s="174"/>
      <c r="B149" s="99"/>
      <c r="C149" s="49" t="s">
        <v>366</v>
      </c>
      <c r="D149" s="49" t="s">
        <v>367</v>
      </c>
      <c r="E149" s="48"/>
      <c r="F149" s="38">
        <v>99.5</v>
      </c>
    </row>
    <row r="150" spans="1:6" x14ac:dyDescent="0.25">
      <c r="A150" s="174"/>
      <c r="B150" s="99"/>
      <c r="C150" s="49" t="s">
        <v>366</v>
      </c>
      <c r="D150" s="49" t="s">
        <v>368</v>
      </c>
      <c r="E150" s="48"/>
      <c r="F150" s="38">
        <v>194.8</v>
      </c>
    </row>
    <row r="151" spans="1:6" x14ac:dyDescent="0.25">
      <c r="A151" s="174"/>
      <c r="B151" s="99"/>
      <c r="C151" s="49" t="s">
        <v>366</v>
      </c>
      <c r="D151" s="49" t="s">
        <v>369</v>
      </c>
      <c r="E151" s="48"/>
      <c r="F151" s="38">
        <v>153.28</v>
      </c>
    </row>
    <row r="152" spans="1:6" x14ac:dyDescent="0.25">
      <c r="A152" s="174"/>
      <c r="B152" s="99"/>
      <c r="C152" s="49" t="s">
        <v>370</v>
      </c>
      <c r="D152" s="49" t="s">
        <v>371</v>
      </c>
      <c r="E152" s="48"/>
      <c r="F152" s="38">
        <v>116.08</v>
      </c>
    </row>
    <row r="153" spans="1:6" x14ac:dyDescent="0.25">
      <c r="A153" s="174"/>
      <c r="B153" s="99"/>
      <c r="C153" s="49" t="s">
        <v>370</v>
      </c>
      <c r="D153" s="49" t="s">
        <v>372</v>
      </c>
      <c r="E153" s="48"/>
      <c r="F153" s="38">
        <v>227.26</v>
      </c>
    </row>
    <row r="154" spans="1:6" x14ac:dyDescent="0.25">
      <c r="A154" s="174"/>
      <c r="B154" s="100"/>
      <c r="C154" s="49" t="s">
        <v>370</v>
      </c>
      <c r="D154" s="49" t="s">
        <v>373</v>
      </c>
      <c r="E154" s="48"/>
      <c r="F154" s="38">
        <v>171.68</v>
      </c>
    </row>
    <row r="155" spans="1:6" x14ac:dyDescent="0.25">
      <c r="A155" s="174"/>
      <c r="B155" s="98" t="s">
        <v>213</v>
      </c>
      <c r="C155" s="49" t="s">
        <v>142</v>
      </c>
      <c r="D155" s="49" t="s">
        <v>141</v>
      </c>
      <c r="E155" s="48"/>
      <c r="F155" s="38">
        <v>392.02</v>
      </c>
    </row>
    <row r="156" spans="1:6" x14ac:dyDescent="0.25">
      <c r="A156" s="174"/>
      <c r="B156" s="99"/>
      <c r="C156" s="49" t="s">
        <v>140</v>
      </c>
      <c r="D156" s="49" t="s">
        <v>139</v>
      </c>
      <c r="E156" s="48"/>
      <c r="F156" s="38">
        <v>522.70000000000005</v>
      </c>
    </row>
    <row r="157" spans="1:6" x14ac:dyDescent="0.25">
      <c r="A157" s="174"/>
      <c r="B157" s="99"/>
      <c r="C157" s="49" t="s">
        <v>138</v>
      </c>
      <c r="D157" s="49" t="s">
        <v>137</v>
      </c>
      <c r="E157" s="48"/>
      <c r="F157" s="38">
        <v>311.20999999999998</v>
      </c>
    </row>
    <row r="158" spans="1:6" x14ac:dyDescent="0.25">
      <c r="A158" s="174"/>
      <c r="B158" s="99"/>
      <c r="C158" s="49" t="s">
        <v>136</v>
      </c>
      <c r="D158" s="49" t="s">
        <v>135</v>
      </c>
      <c r="E158" s="48"/>
      <c r="F158" s="38">
        <v>409.27</v>
      </c>
    </row>
    <row r="159" spans="1:6" x14ac:dyDescent="0.25">
      <c r="A159" s="174"/>
      <c r="B159" s="99"/>
      <c r="C159" s="49" t="s">
        <v>134</v>
      </c>
      <c r="D159" s="49" t="s">
        <v>133</v>
      </c>
      <c r="E159" s="48"/>
      <c r="F159" s="38">
        <v>372</v>
      </c>
    </row>
    <row r="160" spans="1:6" x14ac:dyDescent="0.25">
      <c r="A160" s="174"/>
      <c r="B160" s="99"/>
      <c r="C160" s="49" t="s">
        <v>132</v>
      </c>
      <c r="D160" s="49" t="s">
        <v>131</v>
      </c>
      <c r="E160" s="48"/>
      <c r="F160" s="38">
        <v>278.19</v>
      </c>
    </row>
    <row r="161" spans="1:6" x14ac:dyDescent="0.25">
      <c r="A161" s="174"/>
      <c r="B161" s="99"/>
      <c r="C161" s="49" t="s">
        <v>374</v>
      </c>
      <c r="D161" s="50" t="s">
        <v>129</v>
      </c>
      <c r="E161" s="48"/>
      <c r="F161" s="38">
        <v>924.68</v>
      </c>
    </row>
    <row r="162" spans="1:6" x14ac:dyDescent="0.25">
      <c r="A162" s="174"/>
      <c r="B162" s="100"/>
      <c r="C162" s="49" t="s">
        <v>375</v>
      </c>
      <c r="D162" s="50" t="s">
        <v>127</v>
      </c>
      <c r="E162" s="48"/>
      <c r="F162" s="38">
        <v>693.52</v>
      </c>
    </row>
    <row r="163" spans="1:6" x14ac:dyDescent="0.25">
      <c r="A163" s="174"/>
      <c r="B163" s="113" t="s">
        <v>410</v>
      </c>
      <c r="C163" s="49" t="s">
        <v>411</v>
      </c>
      <c r="D163" s="49" t="s">
        <v>412</v>
      </c>
      <c r="E163" s="48"/>
      <c r="F163" s="38">
        <v>457.68</v>
      </c>
    </row>
    <row r="164" spans="1:6" x14ac:dyDescent="0.25">
      <c r="A164" s="174"/>
      <c r="B164" s="114"/>
      <c r="C164" s="49" t="s">
        <v>413</v>
      </c>
      <c r="D164" s="49" t="s">
        <v>414</v>
      </c>
      <c r="E164" s="48"/>
      <c r="F164" s="38">
        <v>517.32000000000005</v>
      </c>
    </row>
    <row r="165" spans="1:6" x14ac:dyDescent="0.25">
      <c r="A165" s="174"/>
      <c r="B165" s="115"/>
      <c r="C165" s="49" t="s">
        <v>415</v>
      </c>
      <c r="D165" s="49" t="s">
        <v>416</v>
      </c>
      <c r="E165" s="48"/>
      <c r="F165" s="38">
        <v>549.22</v>
      </c>
    </row>
    <row r="166" spans="1:6" x14ac:dyDescent="0.25">
      <c r="A166" s="174"/>
      <c r="B166" s="133" t="s">
        <v>417</v>
      </c>
      <c r="C166" s="64" t="s">
        <v>377</v>
      </c>
      <c r="D166" s="49" t="s">
        <v>378</v>
      </c>
      <c r="E166" s="65"/>
      <c r="F166" s="38">
        <v>339.71</v>
      </c>
    </row>
    <row r="167" spans="1:6" x14ac:dyDescent="0.25">
      <c r="A167" s="174"/>
      <c r="B167" s="134"/>
      <c r="C167" s="64" t="s">
        <v>379</v>
      </c>
      <c r="D167" s="49" t="s">
        <v>380</v>
      </c>
      <c r="E167" s="65"/>
      <c r="F167" s="38">
        <v>445.68</v>
      </c>
    </row>
    <row r="168" spans="1:6" x14ac:dyDescent="0.25">
      <c r="A168" s="174"/>
      <c r="B168" s="134"/>
      <c r="C168" s="64" t="s">
        <v>381</v>
      </c>
      <c r="D168" s="49" t="s">
        <v>382</v>
      </c>
      <c r="E168" s="65"/>
      <c r="F168" s="38">
        <v>464.18</v>
      </c>
    </row>
    <row r="169" spans="1:6" x14ac:dyDescent="0.25">
      <c r="A169" s="174"/>
      <c r="B169" s="134"/>
      <c r="C169" s="64" t="s">
        <v>383</v>
      </c>
      <c r="D169" s="49" t="s">
        <v>384</v>
      </c>
      <c r="E169" s="65"/>
      <c r="F169" s="38">
        <v>491.64</v>
      </c>
    </row>
    <row r="170" spans="1:6" x14ac:dyDescent="0.25">
      <c r="A170" s="174"/>
      <c r="B170" s="135"/>
      <c r="C170" s="64" t="s">
        <v>385</v>
      </c>
      <c r="D170" s="49" t="s">
        <v>386</v>
      </c>
      <c r="E170" s="65"/>
      <c r="F170" s="38">
        <v>437.15</v>
      </c>
    </row>
    <row r="171" spans="1:6" x14ac:dyDescent="0.25">
      <c r="A171" s="174"/>
      <c r="B171" s="139"/>
      <c r="C171" s="49" t="s">
        <v>125</v>
      </c>
      <c r="D171" s="49" t="s">
        <v>124</v>
      </c>
      <c r="E171" s="48"/>
      <c r="F171" s="38">
        <v>268.39999999999998</v>
      </c>
    </row>
    <row r="172" spans="1:6" x14ac:dyDescent="0.25">
      <c r="A172" s="174"/>
      <c r="B172" s="140"/>
      <c r="C172" s="49" t="s">
        <v>123</v>
      </c>
      <c r="D172" s="49" t="s">
        <v>122</v>
      </c>
      <c r="E172" s="48"/>
      <c r="F172" s="38">
        <v>268.39999999999998</v>
      </c>
    </row>
    <row r="173" spans="1:6" x14ac:dyDescent="0.25">
      <c r="A173" s="175"/>
      <c r="B173" s="99" t="s">
        <v>126</v>
      </c>
      <c r="C173" s="49" t="s">
        <v>121</v>
      </c>
      <c r="D173" s="50" t="s">
        <v>120</v>
      </c>
      <c r="E173" s="48"/>
      <c r="F173" s="38">
        <v>191.75</v>
      </c>
    </row>
    <row r="174" spans="1:6" x14ac:dyDescent="0.25">
      <c r="A174" s="175"/>
      <c r="B174" s="99"/>
      <c r="C174" s="49" t="s">
        <v>119</v>
      </c>
      <c r="D174" s="50" t="s">
        <v>118</v>
      </c>
      <c r="E174" s="48"/>
      <c r="F174" s="38">
        <v>101.18</v>
      </c>
    </row>
    <row r="175" spans="1:6" x14ac:dyDescent="0.25">
      <c r="A175" s="175"/>
      <c r="B175" s="99"/>
      <c r="C175" s="49" t="s">
        <v>117</v>
      </c>
      <c r="D175" s="50" t="s">
        <v>116</v>
      </c>
      <c r="E175" s="48"/>
      <c r="F175" s="38">
        <v>262.44</v>
      </c>
    </row>
    <row r="176" spans="1:6" x14ac:dyDescent="0.25">
      <c r="A176" s="175"/>
      <c r="B176" s="99"/>
      <c r="C176" s="49" t="s">
        <v>115</v>
      </c>
      <c r="D176" s="50" t="s">
        <v>114</v>
      </c>
      <c r="E176" s="48"/>
      <c r="F176" s="38">
        <v>262.44</v>
      </c>
    </row>
    <row r="177" spans="1:6" x14ac:dyDescent="0.25">
      <c r="A177" s="175"/>
      <c r="B177" s="99"/>
      <c r="C177" s="49" t="s">
        <v>113</v>
      </c>
      <c r="D177" s="50" t="s">
        <v>112</v>
      </c>
      <c r="E177" s="48"/>
      <c r="F177" s="38">
        <v>313.36</v>
      </c>
    </row>
    <row r="178" spans="1:6" x14ac:dyDescent="0.25">
      <c r="A178" s="175"/>
      <c r="B178" s="99"/>
      <c r="C178" s="49" t="s">
        <v>111</v>
      </c>
      <c r="D178" s="50" t="s">
        <v>110</v>
      </c>
      <c r="E178" s="48"/>
      <c r="F178" s="38">
        <v>313.36</v>
      </c>
    </row>
    <row r="179" spans="1:6" x14ac:dyDescent="0.25">
      <c r="A179" s="175"/>
      <c r="B179" s="99"/>
      <c r="C179" s="49" t="s">
        <v>109</v>
      </c>
      <c r="D179" s="50" t="s">
        <v>108</v>
      </c>
      <c r="E179" s="48"/>
      <c r="F179" s="38">
        <v>245.1</v>
      </c>
    </row>
    <row r="180" spans="1:6" x14ac:dyDescent="0.25">
      <c r="A180" s="175"/>
      <c r="B180" s="99"/>
      <c r="C180" s="49" t="s">
        <v>107</v>
      </c>
      <c r="D180" s="50" t="s">
        <v>106</v>
      </c>
      <c r="E180" s="48"/>
      <c r="F180" s="38">
        <v>285.18</v>
      </c>
    </row>
    <row r="181" spans="1:6" x14ac:dyDescent="0.25">
      <c r="A181" s="175"/>
      <c r="B181" s="99"/>
      <c r="C181" s="49" t="s">
        <v>105</v>
      </c>
      <c r="D181" s="50" t="s">
        <v>104</v>
      </c>
      <c r="E181" s="48"/>
      <c r="F181" s="38">
        <v>285.18</v>
      </c>
    </row>
    <row r="182" spans="1:6" x14ac:dyDescent="0.25">
      <c r="A182" s="175"/>
      <c r="B182" s="99"/>
      <c r="C182" s="49" t="s">
        <v>103</v>
      </c>
      <c r="D182" s="50" t="s">
        <v>102</v>
      </c>
      <c r="E182" s="48"/>
      <c r="F182" s="38">
        <v>217.31</v>
      </c>
    </row>
    <row r="183" spans="1:6" x14ac:dyDescent="0.25">
      <c r="A183" s="175"/>
      <c r="B183" s="99"/>
      <c r="C183" s="49" t="s">
        <v>101</v>
      </c>
      <c r="D183" s="50" t="s">
        <v>100</v>
      </c>
      <c r="E183" s="48"/>
      <c r="F183" s="38">
        <v>107.51</v>
      </c>
    </row>
    <row r="184" spans="1:6" x14ac:dyDescent="0.25">
      <c r="A184" s="175"/>
      <c r="B184" s="99"/>
      <c r="C184" s="49" t="s">
        <v>99</v>
      </c>
      <c r="D184" s="50" t="s">
        <v>98</v>
      </c>
      <c r="E184" s="48"/>
      <c r="F184" s="38">
        <v>262.44</v>
      </c>
    </row>
    <row r="185" spans="1:6" x14ac:dyDescent="0.25">
      <c r="A185" s="175"/>
      <c r="B185" s="100"/>
      <c r="C185" s="49" t="s">
        <v>97</v>
      </c>
      <c r="D185" s="50" t="s">
        <v>96</v>
      </c>
      <c r="E185" s="48"/>
      <c r="F185" s="38">
        <v>262.44</v>
      </c>
    </row>
    <row r="186" spans="1:6" x14ac:dyDescent="0.25">
      <c r="A186" s="175"/>
      <c r="B186" s="49" t="s">
        <v>95</v>
      </c>
      <c r="C186" s="49" t="s">
        <v>94</v>
      </c>
      <c r="D186" s="50" t="s">
        <v>93</v>
      </c>
      <c r="E186" s="48"/>
      <c r="F186" s="38">
        <v>184.18</v>
      </c>
    </row>
    <row r="187" spans="1:6" x14ac:dyDescent="0.25">
      <c r="A187" s="176"/>
      <c r="B187" s="112" t="s">
        <v>92</v>
      </c>
      <c r="C187" s="49" t="s">
        <v>91</v>
      </c>
      <c r="D187" s="50" t="s">
        <v>90</v>
      </c>
      <c r="E187" s="48"/>
      <c r="F187" s="38">
        <v>149.47</v>
      </c>
    </row>
    <row r="188" spans="1:6" x14ac:dyDescent="0.25">
      <c r="A188" s="176"/>
      <c r="B188" s="90"/>
      <c r="C188" s="49" t="s">
        <v>89</v>
      </c>
      <c r="D188" s="50" t="s">
        <v>88</v>
      </c>
      <c r="E188" s="48"/>
      <c r="F188" s="38">
        <v>125.21</v>
      </c>
    </row>
    <row r="189" spans="1:6" x14ac:dyDescent="0.25">
      <c r="A189" s="176"/>
      <c r="B189" s="91"/>
      <c r="C189" s="49" t="s">
        <v>87</v>
      </c>
      <c r="D189" s="50" t="s">
        <v>86</v>
      </c>
      <c r="E189" s="48"/>
      <c r="F189" s="38">
        <v>112.18</v>
      </c>
    </row>
    <row r="190" spans="1:6" x14ac:dyDescent="0.25">
      <c r="A190" s="176"/>
      <c r="B190" s="50" t="s">
        <v>85</v>
      </c>
      <c r="C190" s="49" t="s">
        <v>84</v>
      </c>
      <c r="D190" s="50" t="s">
        <v>83</v>
      </c>
      <c r="E190" s="48"/>
      <c r="F190" s="38">
        <v>40.659999999999997</v>
      </c>
    </row>
    <row r="191" spans="1:6" x14ac:dyDescent="0.25">
      <c r="A191" s="176"/>
      <c r="B191" s="98" t="s">
        <v>80</v>
      </c>
      <c r="C191" s="49" t="s">
        <v>82</v>
      </c>
      <c r="D191" s="50" t="s">
        <v>81</v>
      </c>
      <c r="E191" s="48"/>
      <c r="F191" s="38">
        <v>30.61</v>
      </c>
    </row>
    <row r="192" spans="1:6" x14ac:dyDescent="0.25">
      <c r="A192" s="176"/>
      <c r="B192" s="99"/>
      <c r="C192" s="49" t="s">
        <v>79</v>
      </c>
      <c r="D192" s="50" t="s">
        <v>78</v>
      </c>
      <c r="E192" s="48"/>
      <c r="F192" s="38">
        <v>38.020000000000003</v>
      </c>
    </row>
    <row r="193" spans="1:6" x14ac:dyDescent="0.25">
      <c r="A193" s="176"/>
      <c r="B193" s="99"/>
      <c r="C193" s="49" t="s">
        <v>77</v>
      </c>
      <c r="D193" s="50" t="s">
        <v>76</v>
      </c>
      <c r="E193" s="48"/>
      <c r="F193" s="38">
        <v>40.99</v>
      </c>
    </row>
    <row r="194" spans="1:6" x14ac:dyDescent="0.25">
      <c r="A194" s="177"/>
      <c r="B194" s="100"/>
      <c r="C194" s="49" t="s">
        <v>75</v>
      </c>
      <c r="D194" s="50" t="s">
        <v>74</v>
      </c>
      <c r="E194" s="48"/>
      <c r="F194" s="38">
        <v>62.58</v>
      </c>
    </row>
  </sheetData>
  <mergeCells count="58">
    <mergeCell ref="A173:A186"/>
    <mergeCell ref="B173:B185"/>
    <mergeCell ref="A187:A194"/>
    <mergeCell ref="B187:B189"/>
    <mergeCell ref="B191:B194"/>
    <mergeCell ref="A145:F145"/>
    <mergeCell ref="A147:A172"/>
    <mergeCell ref="B147:B154"/>
    <mergeCell ref="B155:B162"/>
    <mergeCell ref="B163:B165"/>
    <mergeCell ref="B166:B170"/>
    <mergeCell ref="B171:B172"/>
    <mergeCell ref="A105:F105"/>
    <mergeCell ref="A107:A123"/>
    <mergeCell ref="B107:B114"/>
    <mergeCell ref="B115:B116"/>
    <mergeCell ref="B117:B118"/>
    <mergeCell ref="B119:B121"/>
    <mergeCell ref="B122:B123"/>
    <mergeCell ref="A84:A104"/>
    <mergeCell ref="B84:B89"/>
    <mergeCell ref="B90:B93"/>
    <mergeCell ref="B94:B95"/>
    <mergeCell ref="B96:B97"/>
    <mergeCell ref="B98:B99"/>
    <mergeCell ref="B100:B104"/>
    <mergeCell ref="A50:A60"/>
    <mergeCell ref="B50:F50"/>
    <mergeCell ref="A61:F61"/>
    <mergeCell ref="A63:A83"/>
    <mergeCell ref="B63:B68"/>
    <mergeCell ref="B69:B72"/>
    <mergeCell ref="B73:B74"/>
    <mergeCell ref="B75:B76"/>
    <mergeCell ref="B77:B78"/>
    <mergeCell ref="B79:B83"/>
    <mergeCell ref="A20:A30"/>
    <mergeCell ref="B20:F20"/>
    <mergeCell ref="A31:A41"/>
    <mergeCell ref="B31:F31"/>
    <mergeCell ref="A42:A49"/>
    <mergeCell ref="B42:F42"/>
    <mergeCell ref="A1:F1"/>
    <mergeCell ref="A3:F3"/>
    <mergeCell ref="A4:A11"/>
    <mergeCell ref="B4:F4"/>
    <mergeCell ref="A12:A19"/>
    <mergeCell ref="B12:F12"/>
    <mergeCell ref="B138:B139"/>
    <mergeCell ref="B124:B135"/>
    <mergeCell ref="D129:E129"/>
    <mergeCell ref="D131:E131"/>
    <mergeCell ref="A124:A144"/>
    <mergeCell ref="D133:E133"/>
    <mergeCell ref="D135:E135"/>
    <mergeCell ref="B136:B137"/>
    <mergeCell ref="B140:B142"/>
    <mergeCell ref="B143:B144"/>
  </mergeCells>
  <pageMargins left="0.7" right="0.7" top="0.75" bottom="0.75" header="0.3" footer="0.3"/>
  <pageSetup scale="5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EB45-1DEA-40F7-8479-61B8F7ADD404}">
  <sheetPr>
    <tabColor theme="9" tint="0.39997558519241921"/>
    <pageSetUpPr fitToPage="1"/>
  </sheetPr>
  <dimension ref="A1:G202"/>
  <sheetViews>
    <sheetView topLeftCell="A124" workbookViewId="0">
      <selection activeCell="A2" sqref="A1:A1048576"/>
    </sheetView>
  </sheetViews>
  <sheetFormatPr defaultRowHeight="15" x14ac:dyDescent="0.25"/>
  <cols>
    <col min="1" max="1" width="44.5703125" style="178" customWidth="1"/>
    <col min="2" max="2" width="27.85546875" bestFit="1" customWidth="1"/>
    <col min="3" max="3" width="12.28515625" bestFit="1" customWidth="1"/>
    <col min="4" max="4" width="12" bestFit="1" customWidth="1"/>
    <col min="5" max="5" width="16.140625" bestFit="1" customWidth="1"/>
    <col min="6" max="6" width="8.7109375" bestFit="1" customWidth="1"/>
    <col min="7" max="7" width="11.5703125" bestFit="1" customWidth="1"/>
  </cols>
  <sheetData>
    <row r="1" spans="1:7" ht="18.75" x14ac:dyDescent="0.25">
      <c r="A1" s="143" t="s">
        <v>420</v>
      </c>
      <c r="B1" s="144"/>
      <c r="C1" s="144"/>
      <c r="D1" s="144"/>
      <c r="E1" s="144"/>
      <c r="F1" s="144"/>
      <c r="G1" s="144"/>
    </row>
    <row r="2" spans="1:7" x14ac:dyDescent="0.25">
      <c r="A2" s="164" t="s">
        <v>288</v>
      </c>
      <c r="B2" s="46" t="s">
        <v>287</v>
      </c>
      <c r="C2" s="67"/>
      <c r="D2" s="46" t="s">
        <v>286</v>
      </c>
      <c r="E2" s="47" t="s">
        <v>285</v>
      </c>
      <c r="F2" s="46" t="s">
        <v>284</v>
      </c>
      <c r="G2" s="47" t="s">
        <v>283</v>
      </c>
    </row>
    <row r="3" spans="1:7" x14ac:dyDescent="0.25">
      <c r="A3" s="127" t="s">
        <v>282</v>
      </c>
      <c r="B3" s="128"/>
      <c r="C3" s="128"/>
      <c r="D3" s="128"/>
      <c r="E3" s="128"/>
      <c r="F3" s="128"/>
      <c r="G3" s="128"/>
    </row>
    <row r="4" spans="1:7" x14ac:dyDescent="0.25">
      <c r="A4" s="165" t="s">
        <v>252</v>
      </c>
      <c r="B4" s="119" t="s">
        <v>281</v>
      </c>
      <c r="C4" s="120"/>
      <c r="D4" s="120"/>
      <c r="E4" s="120"/>
      <c r="F4" s="120"/>
      <c r="G4" s="121"/>
    </row>
    <row r="5" spans="1:7" x14ac:dyDescent="0.25">
      <c r="A5" s="166"/>
      <c r="B5" s="48"/>
      <c r="C5" s="68" t="s">
        <v>289</v>
      </c>
      <c r="D5" s="69" t="s">
        <v>290</v>
      </c>
      <c r="E5" s="50" t="s">
        <v>291</v>
      </c>
      <c r="F5" s="48"/>
      <c r="G5" s="39">
        <v>3000.49</v>
      </c>
    </row>
    <row r="6" spans="1:7" x14ac:dyDescent="0.25">
      <c r="A6" s="166"/>
      <c r="B6" s="48"/>
      <c r="C6" s="141" t="s">
        <v>245</v>
      </c>
      <c r="D6" s="142"/>
      <c r="E6" s="50" t="s">
        <v>209</v>
      </c>
      <c r="F6" s="48"/>
      <c r="G6" s="50" t="s">
        <v>238</v>
      </c>
    </row>
    <row r="7" spans="1:7" x14ac:dyDescent="0.25">
      <c r="A7" s="166"/>
      <c r="B7" s="48"/>
      <c r="C7" s="131" t="s">
        <v>244</v>
      </c>
      <c r="D7" s="132"/>
      <c r="E7" s="50" t="s">
        <v>232</v>
      </c>
      <c r="F7" s="48"/>
      <c r="G7" s="50" t="s">
        <v>238</v>
      </c>
    </row>
    <row r="8" spans="1:7" x14ac:dyDescent="0.25">
      <c r="A8" s="166"/>
      <c r="B8" s="48"/>
      <c r="C8" s="141" t="s">
        <v>292</v>
      </c>
      <c r="D8" s="142"/>
      <c r="E8" s="50" t="s">
        <v>200</v>
      </c>
      <c r="F8" s="48"/>
      <c r="G8" s="50" t="s">
        <v>238</v>
      </c>
    </row>
    <row r="9" spans="1:7" x14ac:dyDescent="0.25">
      <c r="A9" s="166"/>
      <c r="B9" s="48"/>
      <c r="C9" s="141" t="s">
        <v>242</v>
      </c>
      <c r="D9" s="142"/>
      <c r="E9" s="50" t="s">
        <v>187</v>
      </c>
      <c r="F9" s="48"/>
      <c r="G9" s="50" t="s">
        <v>238</v>
      </c>
    </row>
    <row r="10" spans="1:7" x14ac:dyDescent="0.25">
      <c r="A10" s="166"/>
      <c r="B10" s="48"/>
      <c r="C10" s="141" t="s">
        <v>241</v>
      </c>
      <c r="D10" s="142"/>
      <c r="E10" s="50" t="s">
        <v>189</v>
      </c>
      <c r="F10" s="48"/>
      <c r="G10" s="50" t="s">
        <v>238</v>
      </c>
    </row>
    <row r="11" spans="1:7" x14ac:dyDescent="0.25">
      <c r="A11" s="167"/>
      <c r="B11" s="48"/>
      <c r="C11" s="141" t="s">
        <v>254</v>
      </c>
      <c r="D11" s="142"/>
      <c r="E11" s="50" t="s">
        <v>293</v>
      </c>
      <c r="F11" s="48"/>
      <c r="G11" s="50" t="s">
        <v>238</v>
      </c>
    </row>
    <row r="12" spans="1:7" x14ac:dyDescent="0.25">
      <c r="A12" s="165" t="s">
        <v>252</v>
      </c>
      <c r="B12" s="119" t="s">
        <v>278</v>
      </c>
      <c r="C12" s="120"/>
      <c r="D12" s="120"/>
      <c r="E12" s="120"/>
      <c r="F12" s="120"/>
      <c r="G12" s="121"/>
    </row>
    <row r="13" spans="1:7" x14ac:dyDescent="0.25">
      <c r="A13" s="166"/>
      <c r="B13" s="48"/>
      <c r="C13" s="68" t="s">
        <v>289</v>
      </c>
      <c r="D13" s="69" t="s">
        <v>294</v>
      </c>
      <c r="E13" s="50" t="s">
        <v>295</v>
      </c>
      <c r="F13" s="48"/>
      <c r="G13" s="39">
        <v>3414.75</v>
      </c>
    </row>
    <row r="14" spans="1:7" x14ac:dyDescent="0.25">
      <c r="A14" s="166"/>
      <c r="B14" s="48"/>
      <c r="C14" s="141" t="s">
        <v>275</v>
      </c>
      <c r="D14" s="142"/>
      <c r="E14" s="50" t="s">
        <v>211</v>
      </c>
      <c r="F14" s="48"/>
      <c r="G14" s="50" t="s">
        <v>238</v>
      </c>
    </row>
    <row r="15" spans="1:7" x14ac:dyDescent="0.25">
      <c r="A15" s="166"/>
      <c r="B15" s="48"/>
      <c r="C15" s="131" t="s">
        <v>274</v>
      </c>
      <c r="D15" s="132"/>
      <c r="E15" s="50" t="s">
        <v>232</v>
      </c>
      <c r="F15" s="48"/>
      <c r="G15" s="50" t="s">
        <v>238</v>
      </c>
    </row>
    <row r="16" spans="1:7" x14ac:dyDescent="0.25">
      <c r="A16" s="166"/>
      <c r="B16" s="48"/>
      <c r="C16" s="141" t="s">
        <v>296</v>
      </c>
      <c r="D16" s="142"/>
      <c r="E16" s="50" t="s">
        <v>200</v>
      </c>
      <c r="F16" s="48"/>
      <c r="G16" s="50" t="s">
        <v>238</v>
      </c>
    </row>
    <row r="17" spans="1:7" x14ac:dyDescent="0.25">
      <c r="A17" s="166"/>
      <c r="B17" s="48"/>
      <c r="C17" s="141" t="s">
        <v>242</v>
      </c>
      <c r="D17" s="142"/>
      <c r="E17" s="50" t="s">
        <v>187</v>
      </c>
      <c r="F17" s="48"/>
      <c r="G17" s="50" t="s">
        <v>238</v>
      </c>
    </row>
    <row r="18" spans="1:7" x14ac:dyDescent="0.25">
      <c r="A18" s="166"/>
      <c r="B18" s="48"/>
      <c r="C18" s="141" t="s">
        <v>241</v>
      </c>
      <c r="D18" s="142"/>
      <c r="E18" s="50" t="s">
        <v>189</v>
      </c>
      <c r="F18" s="48"/>
      <c r="G18" s="50" t="s">
        <v>238</v>
      </c>
    </row>
    <row r="19" spans="1:7" x14ac:dyDescent="0.25">
      <c r="A19" s="167"/>
      <c r="B19" s="48"/>
      <c r="C19" s="141" t="s">
        <v>254</v>
      </c>
      <c r="D19" s="142"/>
      <c r="E19" s="50" t="s">
        <v>293</v>
      </c>
      <c r="F19" s="48"/>
      <c r="G19" s="50" t="s">
        <v>238</v>
      </c>
    </row>
    <row r="20" spans="1:7" x14ac:dyDescent="0.25">
      <c r="A20" s="165" t="s">
        <v>252</v>
      </c>
      <c r="B20" s="119" t="s">
        <v>272</v>
      </c>
      <c r="C20" s="120"/>
      <c r="D20" s="120"/>
      <c r="E20" s="120"/>
      <c r="F20" s="120"/>
      <c r="G20" s="121"/>
    </row>
    <row r="21" spans="1:7" x14ac:dyDescent="0.25">
      <c r="A21" s="166"/>
      <c r="B21" s="48"/>
      <c r="C21" s="68" t="s">
        <v>289</v>
      </c>
      <c r="D21" s="69" t="s">
        <v>297</v>
      </c>
      <c r="E21" s="50" t="s">
        <v>298</v>
      </c>
      <c r="F21" s="48"/>
      <c r="G21" s="39">
        <v>3743.12</v>
      </c>
    </row>
    <row r="22" spans="1:7" x14ac:dyDescent="0.25">
      <c r="A22" s="166"/>
      <c r="B22" s="48"/>
      <c r="C22" s="141" t="s">
        <v>248</v>
      </c>
      <c r="D22" s="142"/>
      <c r="E22" s="50" t="s">
        <v>211</v>
      </c>
      <c r="F22" s="48"/>
      <c r="G22" s="50" t="s">
        <v>238</v>
      </c>
    </row>
    <row r="23" spans="1:7" x14ac:dyDescent="0.25">
      <c r="A23" s="166"/>
      <c r="B23" s="48"/>
      <c r="C23" s="131" t="s">
        <v>247</v>
      </c>
      <c r="D23" s="132"/>
      <c r="E23" s="50" t="s">
        <v>232</v>
      </c>
      <c r="F23" s="48"/>
      <c r="G23" s="50" t="s">
        <v>238</v>
      </c>
    </row>
    <row r="24" spans="1:7" x14ac:dyDescent="0.25">
      <c r="A24" s="166"/>
      <c r="B24" s="48"/>
      <c r="C24" s="141" t="s">
        <v>299</v>
      </c>
      <c r="D24" s="142"/>
      <c r="E24" s="50" t="s">
        <v>200</v>
      </c>
      <c r="F24" s="48"/>
      <c r="G24" s="50" t="s">
        <v>238</v>
      </c>
    </row>
    <row r="25" spans="1:7" x14ac:dyDescent="0.25">
      <c r="A25" s="166"/>
      <c r="B25" s="48"/>
      <c r="C25" s="141" t="s">
        <v>269</v>
      </c>
      <c r="D25" s="142"/>
      <c r="E25" s="50" t="s">
        <v>209</v>
      </c>
      <c r="F25" s="48"/>
      <c r="G25" s="50" t="s">
        <v>238</v>
      </c>
    </row>
    <row r="26" spans="1:7" x14ac:dyDescent="0.25">
      <c r="A26" s="166"/>
      <c r="B26" s="48"/>
      <c r="C26" s="131" t="s">
        <v>268</v>
      </c>
      <c r="D26" s="132"/>
      <c r="E26" s="50" t="s">
        <v>232</v>
      </c>
      <c r="F26" s="48"/>
      <c r="G26" s="50" t="s">
        <v>238</v>
      </c>
    </row>
    <row r="27" spans="1:7" x14ac:dyDescent="0.25">
      <c r="A27" s="166"/>
      <c r="B27" s="48"/>
      <c r="C27" s="141" t="s">
        <v>300</v>
      </c>
      <c r="D27" s="142"/>
      <c r="E27" s="50" t="s">
        <v>200</v>
      </c>
      <c r="F27" s="48"/>
      <c r="G27" s="50" t="s">
        <v>238</v>
      </c>
    </row>
    <row r="28" spans="1:7" x14ac:dyDescent="0.25">
      <c r="A28" s="166"/>
      <c r="B28" s="48"/>
      <c r="C28" s="141" t="s">
        <v>242</v>
      </c>
      <c r="D28" s="142"/>
      <c r="E28" s="50" t="s">
        <v>187</v>
      </c>
      <c r="F28" s="48"/>
      <c r="G28" s="50" t="s">
        <v>238</v>
      </c>
    </row>
    <row r="29" spans="1:7" x14ac:dyDescent="0.25">
      <c r="A29" s="166"/>
      <c r="B29" s="48"/>
      <c r="C29" s="141" t="s">
        <v>241</v>
      </c>
      <c r="D29" s="142"/>
      <c r="E29" s="50" t="s">
        <v>189</v>
      </c>
      <c r="F29" s="48"/>
      <c r="G29" s="50" t="s">
        <v>238</v>
      </c>
    </row>
    <row r="30" spans="1:7" x14ac:dyDescent="0.25">
      <c r="A30" s="167"/>
      <c r="B30" s="48"/>
      <c r="C30" s="141" t="s">
        <v>254</v>
      </c>
      <c r="D30" s="142"/>
      <c r="E30" s="50" t="s">
        <v>293</v>
      </c>
      <c r="F30" s="48"/>
      <c r="G30" s="50" t="s">
        <v>238</v>
      </c>
    </row>
    <row r="31" spans="1:7" x14ac:dyDescent="0.25">
      <c r="A31" s="165" t="s">
        <v>252</v>
      </c>
      <c r="B31" s="119" t="s">
        <v>266</v>
      </c>
      <c r="C31" s="120"/>
      <c r="D31" s="120"/>
      <c r="E31" s="120"/>
      <c r="F31" s="120"/>
      <c r="G31" s="121"/>
    </row>
    <row r="32" spans="1:7" x14ac:dyDescent="0.25">
      <c r="A32" s="166"/>
      <c r="B32" s="48"/>
      <c r="C32" s="141" t="s">
        <v>301</v>
      </c>
      <c r="D32" s="142"/>
      <c r="E32" s="50" t="s">
        <v>302</v>
      </c>
      <c r="F32" s="48"/>
      <c r="G32" s="39">
        <v>4074.56</v>
      </c>
    </row>
    <row r="33" spans="1:7" x14ac:dyDescent="0.25">
      <c r="A33" s="166"/>
      <c r="B33" s="48"/>
      <c r="C33" s="141" t="s">
        <v>263</v>
      </c>
      <c r="D33" s="142"/>
      <c r="E33" s="50" t="s">
        <v>211</v>
      </c>
      <c r="F33" s="48"/>
      <c r="G33" s="50" t="s">
        <v>238</v>
      </c>
    </row>
    <row r="34" spans="1:7" x14ac:dyDescent="0.25">
      <c r="A34" s="166"/>
      <c r="B34" s="48"/>
      <c r="C34" s="131" t="s">
        <v>262</v>
      </c>
      <c r="D34" s="132"/>
      <c r="E34" s="50" t="s">
        <v>232</v>
      </c>
      <c r="F34" s="48"/>
      <c r="G34" s="50" t="s">
        <v>238</v>
      </c>
    </row>
    <row r="35" spans="1:7" x14ac:dyDescent="0.25">
      <c r="A35" s="166"/>
      <c r="B35" s="48"/>
      <c r="C35" s="141" t="s">
        <v>303</v>
      </c>
      <c r="D35" s="142"/>
      <c r="E35" s="50" t="s">
        <v>200</v>
      </c>
      <c r="F35" s="48"/>
      <c r="G35" s="50" t="s">
        <v>238</v>
      </c>
    </row>
    <row r="36" spans="1:7" x14ac:dyDescent="0.25">
      <c r="A36" s="166"/>
      <c r="B36" s="48"/>
      <c r="C36" s="141" t="s">
        <v>245</v>
      </c>
      <c r="D36" s="142"/>
      <c r="E36" s="50" t="s">
        <v>209</v>
      </c>
      <c r="F36" s="48"/>
      <c r="G36" s="50" t="s">
        <v>238</v>
      </c>
    </row>
    <row r="37" spans="1:7" x14ac:dyDescent="0.25">
      <c r="A37" s="166"/>
      <c r="B37" s="48"/>
      <c r="C37" s="131" t="s">
        <v>244</v>
      </c>
      <c r="D37" s="132"/>
      <c r="E37" s="50" t="s">
        <v>232</v>
      </c>
      <c r="F37" s="48"/>
      <c r="G37" s="50" t="s">
        <v>238</v>
      </c>
    </row>
    <row r="38" spans="1:7" x14ac:dyDescent="0.25">
      <c r="A38" s="166"/>
      <c r="B38" s="48"/>
      <c r="C38" s="141" t="s">
        <v>292</v>
      </c>
      <c r="D38" s="142"/>
      <c r="E38" s="50" t="s">
        <v>200</v>
      </c>
      <c r="F38" s="48"/>
      <c r="G38" s="50" t="s">
        <v>238</v>
      </c>
    </row>
    <row r="39" spans="1:7" x14ac:dyDescent="0.25">
      <c r="A39" s="166"/>
      <c r="B39" s="48"/>
      <c r="C39" s="141" t="s">
        <v>242</v>
      </c>
      <c r="D39" s="142"/>
      <c r="E39" s="50" t="s">
        <v>187</v>
      </c>
      <c r="F39" s="48"/>
      <c r="G39" s="50" t="s">
        <v>238</v>
      </c>
    </row>
    <row r="40" spans="1:7" x14ac:dyDescent="0.25">
      <c r="A40" s="166"/>
      <c r="B40" s="48"/>
      <c r="C40" s="141" t="s">
        <v>241</v>
      </c>
      <c r="D40" s="142"/>
      <c r="E40" s="50" t="s">
        <v>189</v>
      </c>
      <c r="F40" s="48"/>
      <c r="G40" s="50" t="s">
        <v>238</v>
      </c>
    </row>
    <row r="41" spans="1:7" x14ac:dyDescent="0.25">
      <c r="A41" s="167"/>
      <c r="B41" s="48"/>
      <c r="C41" s="141" t="s">
        <v>254</v>
      </c>
      <c r="D41" s="142"/>
      <c r="E41" s="50" t="s">
        <v>293</v>
      </c>
      <c r="F41" s="48"/>
      <c r="G41" s="50" t="s">
        <v>238</v>
      </c>
    </row>
    <row r="42" spans="1:7" x14ac:dyDescent="0.25">
      <c r="A42" s="165" t="s">
        <v>252</v>
      </c>
      <c r="B42" s="119" t="s">
        <v>260</v>
      </c>
      <c r="C42" s="120"/>
      <c r="D42" s="120"/>
      <c r="E42" s="120"/>
      <c r="F42" s="120"/>
      <c r="G42" s="121"/>
    </row>
    <row r="43" spans="1:7" x14ac:dyDescent="0.25">
      <c r="A43" s="166"/>
      <c r="B43" s="48"/>
      <c r="C43" s="141" t="s">
        <v>304</v>
      </c>
      <c r="D43" s="142"/>
      <c r="E43" s="50" t="s">
        <v>305</v>
      </c>
      <c r="F43" s="48"/>
      <c r="G43" s="39">
        <v>4406</v>
      </c>
    </row>
    <row r="44" spans="1:7" x14ac:dyDescent="0.25">
      <c r="A44" s="166"/>
      <c r="B44" s="48"/>
      <c r="C44" s="141" t="s">
        <v>257</v>
      </c>
      <c r="D44" s="142"/>
      <c r="E44" s="50" t="s">
        <v>209</v>
      </c>
      <c r="F44" s="48"/>
      <c r="G44" s="50" t="s">
        <v>238</v>
      </c>
    </row>
    <row r="45" spans="1:7" x14ac:dyDescent="0.25">
      <c r="A45" s="166"/>
      <c r="B45" s="48"/>
      <c r="C45" s="131" t="s">
        <v>256</v>
      </c>
      <c r="D45" s="132"/>
      <c r="E45" s="50" t="s">
        <v>232</v>
      </c>
      <c r="F45" s="48"/>
      <c r="G45" s="50" t="s">
        <v>238</v>
      </c>
    </row>
    <row r="46" spans="1:7" x14ac:dyDescent="0.25">
      <c r="A46" s="166"/>
      <c r="B46" s="48"/>
      <c r="C46" s="141" t="s">
        <v>306</v>
      </c>
      <c r="D46" s="142"/>
      <c r="E46" s="50" t="s">
        <v>200</v>
      </c>
      <c r="F46" s="48"/>
      <c r="G46" s="50" t="s">
        <v>238</v>
      </c>
    </row>
    <row r="47" spans="1:7" x14ac:dyDescent="0.25">
      <c r="A47" s="166"/>
      <c r="B47" s="48"/>
      <c r="C47" s="141" t="s">
        <v>242</v>
      </c>
      <c r="D47" s="142"/>
      <c r="E47" s="50" t="s">
        <v>187</v>
      </c>
      <c r="F47" s="48"/>
      <c r="G47" s="50" t="s">
        <v>238</v>
      </c>
    </row>
    <row r="48" spans="1:7" x14ac:dyDescent="0.25">
      <c r="A48" s="166"/>
      <c r="B48" s="48"/>
      <c r="C48" s="141" t="s">
        <v>241</v>
      </c>
      <c r="D48" s="142"/>
      <c r="E48" s="50" t="s">
        <v>189</v>
      </c>
      <c r="F48" s="48"/>
      <c r="G48" s="50" t="s">
        <v>238</v>
      </c>
    </row>
    <row r="49" spans="1:7" x14ac:dyDescent="0.25">
      <c r="A49" s="167"/>
      <c r="B49" s="48"/>
      <c r="C49" s="141" t="s">
        <v>254</v>
      </c>
      <c r="D49" s="142"/>
      <c r="E49" s="50" t="s">
        <v>293</v>
      </c>
      <c r="F49" s="48"/>
      <c r="G49" s="50" t="s">
        <v>238</v>
      </c>
    </row>
    <row r="50" spans="1:7" x14ac:dyDescent="0.25">
      <c r="A50" s="165" t="s">
        <v>252</v>
      </c>
      <c r="B50" s="119" t="s">
        <v>251</v>
      </c>
      <c r="C50" s="120"/>
      <c r="D50" s="120"/>
      <c r="E50" s="120"/>
      <c r="F50" s="120"/>
      <c r="G50" s="121"/>
    </row>
    <row r="51" spans="1:7" x14ac:dyDescent="0.25">
      <c r="A51" s="166"/>
      <c r="B51" s="48"/>
      <c r="C51" s="141" t="s">
        <v>307</v>
      </c>
      <c r="D51" s="142"/>
      <c r="E51" s="50" t="s">
        <v>308</v>
      </c>
      <c r="F51" s="48"/>
      <c r="G51" s="39">
        <v>5150.5</v>
      </c>
    </row>
    <row r="52" spans="1:7" x14ac:dyDescent="0.25">
      <c r="A52" s="166"/>
      <c r="B52" s="48"/>
      <c r="C52" s="141" t="s">
        <v>248</v>
      </c>
      <c r="D52" s="142"/>
      <c r="E52" s="50" t="s">
        <v>211</v>
      </c>
      <c r="F52" s="48"/>
      <c r="G52" s="50" t="s">
        <v>238</v>
      </c>
    </row>
    <row r="53" spans="1:7" x14ac:dyDescent="0.25">
      <c r="A53" s="166"/>
      <c r="B53" s="48"/>
      <c r="C53" s="131" t="s">
        <v>247</v>
      </c>
      <c r="D53" s="132"/>
      <c r="E53" s="50" t="s">
        <v>232</v>
      </c>
      <c r="F53" s="48"/>
      <c r="G53" s="50" t="s">
        <v>238</v>
      </c>
    </row>
    <row r="54" spans="1:7" x14ac:dyDescent="0.25">
      <c r="A54" s="166"/>
      <c r="B54" s="48"/>
      <c r="C54" s="141" t="s">
        <v>299</v>
      </c>
      <c r="D54" s="142"/>
      <c r="E54" s="50" t="s">
        <v>200</v>
      </c>
      <c r="F54" s="48"/>
      <c r="G54" s="50" t="s">
        <v>238</v>
      </c>
    </row>
    <row r="55" spans="1:7" x14ac:dyDescent="0.25">
      <c r="A55" s="166"/>
      <c r="B55" s="48"/>
      <c r="C55" s="141" t="s">
        <v>245</v>
      </c>
      <c r="D55" s="142"/>
      <c r="E55" s="50" t="s">
        <v>209</v>
      </c>
      <c r="F55" s="48"/>
      <c r="G55" s="50" t="s">
        <v>238</v>
      </c>
    </row>
    <row r="56" spans="1:7" x14ac:dyDescent="0.25">
      <c r="A56" s="166"/>
      <c r="B56" s="48"/>
      <c r="C56" s="131" t="s">
        <v>244</v>
      </c>
      <c r="D56" s="132"/>
      <c r="E56" s="50" t="s">
        <v>232</v>
      </c>
      <c r="F56" s="48"/>
      <c r="G56" s="50" t="s">
        <v>238</v>
      </c>
    </row>
    <row r="57" spans="1:7" x14ac:dyDescent="0.25">
      <c r="A57" s="166"/>
      <c r="B57" s="48"/>
      <c r="C57" s="141" t="s">
        <v>292</v>
      </c>
      <c r="D57" s="142"/>
      <c r="E57" s="50" t="s">
        <v>200</v>
      </c>
      <c r="F57" s="48"/>
      <c r="G57" s="50" t="s">
        <v>238</v>
      </c>
    </row>
    <row r="58" spans="1:7" x14ac:dyDescent="0.25">
      <c r="A58" s="166"/>
      <c r="B58" s="48"/>
      <c r="C58" s="141" t="s">
        <v>242</v>
      </c>
      <c r="D58" s="142"/>
      <c r="E58" s="50" t="s">
        <v>187</v>
      </c>
      <c r="F58" s="48"/>
      <c r="G58" s="50" t="s">
        <v>238</v>
      </c>
    </row>
    <row r="59" spans="1:7" x14ac:dyDescent="0.25">
      <c r="A59" s="166"/>
      <c r="B59" s="48"/>
      <c r="C59" s="141" t="s">
        <v>241</v>
      </c>
      <c r="D59" s="142"/>
      <c r="E59" s="50" t="s">
        <v>189</v>
      </c>
      <c r="F59" s="48"/>
      <c r="G59" s="50" t="s">
        <v>238</v>
      </c>
    </row>
    <row r="60" spans="1:7" x14ac:dyDescent="0.25">
      <c r="A60" s="167"/>
      <c r="B60" s="48"/>
      <c r="C60" s="141" t="s">
        <v>240</v>
      </c>
      <c r="D60" s="142"/>
      <c r="E60" s="50" t="s">
        <v>309</v>
      </c>
      <c r="F60" s="48"/>
      <c r="G60" s="50" t="s">
        <v>238</v>
      </c>
    </row>
    <row r="61" spans="1:7" x14ac:dyDescent="0.25">
      <c r="A61" s="92" t="s">
        <v>237</v>
      </c>
      <c r="B61" s="93"/>
      <c r="C61" s="93"/>
      <c r="D61" s="93"/>
      <c r="E61" s="93"/>
      <c r="F61" s="93"/>
      <c r="G61" s="94"/>
    </row>
    <row r="62" spans="1:7" x14ac:dyDescent="0.25">
      <c r="A62" s="95" t="s">
        <v>149</v>
      </c>
      <c r="B62" s="96"/>
      <c r="C62" s="96"/>
      <c r="D62" s="96"/>
      <c r="E62" s="96"/>
      <c r="F62" s="96"/>
      <c r="G62" s="96"/>
    </row>
    <row r="63" spans="1:7" x14ac:dyDescent="0.25">
      <c r="A63" s="169" t="s">
        <v>236</v>
      </c>
      <c r="B63" s="109" t="s">
        <v>226</v>
      </c>
      <c r="C63" s="145" t="s">
        <v>310</v>
      </c>
      <c r="D63" s="146"/>
      <c r="E63" s="53" t="s">
        <v>311</v>
      </c>
      <c r="F63" s="54"/>
      <c r="G63" s="44">
        <v>1906.06</v>
      </c>
    </row>
    <row r="64" spans="1:7" x14ac:dyDescent="0.25">
      <c r="A64" s="169"/>
      <c r="B64" s="109"/>
      <c r="C64" s="131" t="s">
        <v>312</v>
      </c>
      <c r="D64" s="132"/>
      <c r="E64" s="55" t="s">
        <v>313</v>
      </c>
      <c r="F64" s="56"/>
      <c r="G64" s="43">
        <v>2217.61</v>
      </c>
    </row>
    <row r="65" spans="1:7" x14ac:dyDescent="0.25">
      <c r="A65" s="169"/>
      <c r="B65" s="109"/>
      <c r="C65" s="131" t="s">
        <v>314</v>
      </c>
      <c r="D65" s="132"/>
      <c r="E65" s="55" t="s">
        <v>315</v>
      </c>
      <c r="F65" s="56"/>
      <c r="G65" s="43">
        <v>2443.5500000000002</v>
      </c>
    </row>
    <row r="66" spans="1:7" x14ac:dyDescent="0.25">
      <c r="A66" s="169"/>
      <c r="B66" s="109"/>
      <c r="C66" s="131" t="s">
        <v>316</v>
      </c>
      <c r="D66" s="132"/>
      <c r="E66" s="55" t="s">
        <v>317</v>
      </c>
      <c r="F66" s="56"/>
      <c r="G66" s="43">
        <v>2629.22</v>
      </c>
    </row>
    <row r="67" spans="1:7" x14ac:dyDescent="0.25">
      <c r="A67" s="169"/>
      <c r="B67" s="109"/>
      <c r="C67" s="131" t="s">
        <v>318</v>
      </c>
      <c r="D67" s="132"/>
      <c r="E67" s="55" t="s">
        <v>319</v>
      </c>
      <c r="F67" s="56"/>
      <c r="G67" s="43">
        <v>2814.89</v>
      </c>
    </row>
    <row r="68" spans="1:7" x14ac:dyDescent="0.25">
      <c r="A68" s="169"/>
      <c r="B68" s="108"/>
      <c r="C68" s="131" t="s">
        <v>320</v>
      </c>
      <c r="D68" s="132"/>
      <c r="E68" s="55" t="s">
        <v>321</v>
      </c>
      <c r="F68" s="56"/>
      <c r="G68" s="43">
        <v>3267.86</v>
      </c>
    </row>
    <row r="69" spans="1:7" x14ac:dyDescent="0.25">
      <c r="A69" s="169"/>
      <c r="B69" s="107" t="s">
        <v>213</v>
      </c>
      <c r="C69" s="131" t="s">
        <v>212</v>
      </c>
      <c r="D69" s="132"/>
      <c r="E69" s="55" t="s">
        <v>211</v>
      </c>
      <c r="F69" s="56"/>
      <c r="G69" s="42">
        <v>630.47</v>
      </c>
    </row>
    <row r="70" spans="1:7" x14ac:dyDescent="0.25">
      <c r="A70" s="169"/>
      <c r="B70" s="108"/>
      <c r="C70" s="131" t="s">
        <v>210</v>
      </c>
      <c r="D70" s="132"/>
      <c r="E70" s="55" t="s">
        <v>209</v>
      </c>
      <c r="F70" s="56"/>
      <c r="G70" s="42">
        <v>840.62</v>
      </c>
    </row>
    <row r="71" spans="1:7" x14ac:dyDescent="0.25">
      <c r="A71" s="169"/>
      <c r="B71" s="107" t="s">
        <v>208</v>
      </c>
      <c r="C71" s="131" t="s">
        <v>235</v>
      </c>
      <c r="D71" s="132"/>
      <c r="E71" s="55" t="s">
        <v>234</v>
      </c>
      <c r="F71" s="56"/>
      <c r="G71" s="42">
        <v>418.27</v>
      </c>
    </row>
    <row r="72" spans="1:7" x14ac:dyDescent="0.25">
      <c r="A72" s="169"/>
      <c r="B72" s="108"/>
      <c r="C72" s="131" t="s">
        <v>233</v>
      </c>
      <c r="D72" s="132"/>
      <c r="E72" s="55" t="s">
        <v>232</v>
      </c>
      <c r="F72" s="56"/>
      <c r="G72" s="42">
        <v>557.71</v>
      </c>
    </row>
    <row r="73" spans="1:7" x14ac:dyDescent="0.25">
      <c r="A73" s="169"/>
      <c r="B73" s="107" t="s">
        <v>167</v>
      </c>
      <c r="C73" s="131" t="s">
        <v>322</v>
      </c>
      <c r="D73" s="132"/>
      <c r="E73" s="55" t="s">
        <v>202</v>
      </c>
      <c r="F73" s="56"/>
      <c r="G73" s="42">
        <v>75.25</v>
      </c>
    </row>
    <row r="74" spans="1:7" x14ac:dyDescent="0.25">
      <c r="A74" s="169"/>
      <c r="B74" s="108"/>
      <c r="C74" s="131" t="s">
        <v>323</v>
      </c>
      <c r="D74" s="132"/>
      <c r="E74" s="55" t="s">
        <v>200</v>
      </c>
      <c r="F74" s="56"/>
      <c r="G74" s="42">
        <v>100.33</v>
      </c>
    </row>
    <row r="75" spans="1:7" x14ac:dyDescent="0.25">
      <c r="A75" s="169"/>
      <c r="B75" s="107" t="s">
        <v>155</v>
      </c>
      <c r="C75" s="131" t="s">
        <v>199</v>
      </c>
      <c r="D75" s="132"/>
      <c r="E75" s="55" t="s">
        <v>324</v>
      </c>
      <c r="F75" s="56"/>
      <c r="G75" s="42">
        <v>33.24</v>
      </c>
    </row>
    <row r="76" spans="1:7" x14ac:dyDescent="0.25">
      <c r="A76" s="169"/>
      <c r="B76" s="108"/>
      <c r="C76" s="131" t="s">
        <v>197</v>
      </c>
      <c r="D76" s="132"/>
      <c r="E76" s="55" t="s">
        <v>324</v>
      </c>
      <c r="F76" s="56"/>
      <c r="G76" s="42">
        <v>45.32</v>
      </c>
    </row>
    <row r="77" spans="1:7" x14ac:dyDescent="0.25">
      <c r="A77" s="169"/>
      <c r="B77" s="116" t="s">
        <v>195</v>
      </c>
      <c r="C77" s="131" t="s">
        <v>194</v>
      </c>
      <c r="D77" s="132"/>
      <c r="E77" s="55" t="s">
        <v>187</v>
      </c>
      <c r="F77" s="56"/>
      <c r="G77" s="42">
        <v>170.24</v>
      </c>
    </row>
    <row r="78" spans="1:7" x14ac:dyDescent="0.25">
      <c r="A78" s="169"/>
      <c r="B78" s="117"/>
      <c r="C78" s="131" t="s">
        <v>193</v>
      </c>
      <c r="D78" s="132"/>
      <c r="E78" s="55" t="s">
        <v>189</v>
      </c>
      <c r="F78" s="56"/>
      <c r="G78" s="42">
        <v>170.24</v>
      </c>
    </row>
    <row r="79" spans="1:7" x14ac:dyDescent="0.25">
      <c r="A79" s="169"/>
      <c r="B79" s="117"/>
      <c r="C79" s="131" t="s">
        <v>192</v>
      </c>
      <c r="D79" s="132"/>
      <c r="E79" s="55" t="s">
        <v>325</v>
      </c>
      <c r="F79" s="56"/>
      <c r="G79" s="42">
        <v>192.33</v>
      </c>
    </row>
    <row r="80" spans="1:7" x14ac:dyDescent="0.25">
      <c r="A80" s="169"/>
      <c r="B80" s="117"/>
      <c r="C80" s="131" t="s">
        <v>190</v>
      </c>
      <c r="D80" s="132"/>
      <c r="E80" s="55" t="s">
        <v>187</v>
      </c>
      <c r="F80" s="56"/>
      <c r="G80" s="42">
        <v>170.24</v>
      </c>
    </row>
    <row r="81" spans="1:7" x14ac:dyDescent="0.25">
      <c r="A81" s="170"/>
      <c r="B81" s="118"/>
      <c r="C81" s="131" t="s">
        <v>188</v>
      </c>
      <c r="D81" s="132"/>
      <c r="E81" s="55" t="s">
        <v>189</v>
      </c>
      <c r="F81" s="56"/>
      <c r="G81" s="42">
        <v>170.24</v>
      </c>
    </row>
    <row r="82" spans="1:7" x14ac:dyDescent="0.25">
      <c r="A82" s="165" t="s">
        <v>227</v>
      </c>
      <c r="B82" s="98" t="s">
        <v>226</v>
      </c>
      <c r="C82" s="141" t="s">
        <v>310</v>
      </c>
      <c r="D82" s="142"/>
      <c r="E82" s="50" t="s">
        <v>311</v>
      </c>
      <c r="F82" s="48"/>
      <c r="G82" s="39">
        <v>1906.06</v>
      </c>
    </row>
    <row r="83" spans="1:7" x14ac:dyDescent="0.25">
      <c r="A83" s="166"/>
      <c r="B83" s="99"/>
      <c r="C83" s="141" t="s">
        <v>312</v>
      </c>
      <c r="D83" s="142"/>
      <c r="E83" s="50" t="s">
        <v>313</v>
      </c>
      <c r="F83" s="48"/>
      <c r="G83" s="39">
        <v>2217.61</v>
      </c>
    </row>
    <row r="84" spans="1:7" x14ac:dyDescent="0.25">
      <c r="A84" s="166"/>
      <c r="B84" s="99"/>
      <c r="C84" s="141" t="s">
        <v>314</v>
      </c>
      <c r="D84" s="142"/>
      <c r="E84" s="50" t="s">
        <v>315</v>
      </c>
      <c r="F84" s="48"/>
      <c r="G84" s="39">
        <v>2443.5500000000002</v>
      </c>
    </row>
    <row r="85" spans="1:7" x14ac:dyDescent="0.25">
      <c r="A85" s="166"/>
      <c r="B85" s="99"/>
      <c r="C85" s="141" t="s">
        <v>316</v>
      </c>
      <c r="D85" s="142"/>
      <c r="E85" s="50" t="s">
        <v>317</v>
      </c>
      <c r="F85" s="48"/>
      <c r="G85" s="39">
        <v>2629.22</v>
      </c>
    </row>
    <row r="86" spans="1:7" x14ac:dyDescent="0.25">
      <c r="A86" s="166"/>
      <c r="B86" s="99"/>
      <c r="C86" s="141" t="s">
        <v>318</v>
      </c>
      <c r="D86" s="142"/>
      <c r="E86" s="50" t="s">
        <v>319</v>
      </c>
      <c r="F86" s="48"/>
      <c r="G86" s="39">
        <v>2814.89</v>
      </c>
    </row>
    <row r="87" spans="1:7" x14ac:dyDescent="0.25">
      <c r="A87" s="166"/>
      <c r="B87" s="100"/>
      <c r="C87" s="141" t="s">
        <v>320</v>
      </c>
      <c r="D87" s="142"/>
      <c r="E87" s="50" t="s">
        <v>321</v>
      </c>
      <c r="F87" s="48"/>
      <c r="G87" s="39">
        <v>3267.86</v>
      </c>
    </row>
    <row r="88" spans="1:7" x14ac:dyDescent="0.25">
      <c r="A88" s="166"/>
      <c r="B88" s="112" t="s">
        <v>213</v>
      </c>
      <c r="C88" s="141" t="s">
        <v>212</v>
      </c>
      <c r="D88" s="142"/>
      <c r="E88" s="50" t="s">
        <v>211</v>
      </c>
      <c r="F88" s="48"/>
      <c r="G88" s="38">
        <v>630.47</v>
      </c>
    </row>
    <row r="89" spans="1:7" x14ac:dyDescent="0.25">
      <c r="A89" s="166"/>
      <c r="B89" s="91"/>
      <c r="C89" s="141" t="s">
        <v>210</v>
      </c>
      <c r="D89" s="142"/>
      <c r="E89" s="50" t="s">
        <v>209</v>
      </c>
      <c r="F89" s="48"/>
      <c r="G89" s="38">
        <v>840.62</v>
      </c>
    </row>
    <row r="90" spans="1:7" x14ac:dyDescent="0.25">
      <c r="A90" s="166"/>
      <c r="B90" s="112" t="s">
        <v>208</v>
      </c>
      <c r="C90" s="141" t="s">
        <v>207</v>
      </c>
      <c r="D90" s="142"/>
      <c r="E90" s="50" t="s">
        <v>206</v>
      </c>
      <c r="F90" s="48"/>
      <c r="G90" s="38">
        <v>457.49</v>
      </c>
    </row>
    <row r="91" spans="1:7" x14ac:dyDescent="0.25">
      <c r="A91" s="166"/>
      <c r="B91" s="91"/>
      <c r="C91" s="141" t="s">
        <v>205</v>
      </c>
      <c r="D91" s="142"/>
      <c r="E91" s="50" t="s">
        <v>204</v>
      </c>
      <c r="F91" s="48"/>
      <c r="G91" s="38">
        <v>610</v>
      </c>
    </row>
    <row r="92" spans="1:7" x14ac:dyDescent="0.25">
      <c r="A92" s="166"/>
      <c r="B92" s="112" t="s">
        <v>167</v>
      </c>
      <c r="C92" s="141" t="s">
        <v>326</v>
      </c>
      <c r="D92" s="142"/>
      <c r="E92" s="50" t="s">
        <v>202</v>
      </c>
      <c r="F92" s="48"/>
      <c r="G92" s="38">
        <v>75.25</v>
      </c>
    </row>
    <row r="93" spans="1:7" x14ac:dyDescent="0.25">
      <c r="A93" s="166"/>
      <c r="B93" s="91"/>
      <c r="C93" s="141" t="s">
        <v>327</v>
      </c>
      <c r="D93" s="142"/>
      <c r="E93" s="50" t="s">
        <v>200</v>
      </c>
      <c r="F93" s="48"/>
      <c r="G93" s="38">
        <v>100.33</v>
      </c>
    </row>
    <row r="94" spans="1:7" x14ac:dyDescent="0.25">
      <c r="A94" s="166"/>
      <c r="B94" s="112" t="s">
        <v>155</v>
      </c>
      <c r="C94" s="141" t="s">
        <v>199</v>
      </c>
      <c r="D94" s="142"/>
      <c r="E94" s="50" t="s">
        <v>324</v>
      </c>
      <c r="F94" s="48"/>
      <c r="G94" s="38">
        <v>33.24</v>
      </c>
    </row>
    <row r="95" spans="1:7" x14ac:dyDescent="0.25">
      <c r="A95" s="166"/>
      <c r="B95" s="91"/>
      <c r="C95" s="141" t="s">
        <v>197</v>
      </c>
      <c r="D95" s="142"/>
      <c r="E95" s="50" t="s">
        <v>324</v>
      </c>
      <c r="F95" s="48"/>
      <c r="G95" s="38">
        <v>39.29</v>
      </c>
    </row>
    <row r="96" spans="1:7" x14ac:dyDescent="0.25">
      <c r="A96" s="166"/>
      <c r="B96" s="133" t="s">
        <v>195</v>
      </c>
      <c r="C96" s="141" t="s">
        <v>194</v>
      </c>
      <c r="D96" s="142"/>
      <c r="E96" s="50" t="s">
        <v>187</v>
      </c>
      <c r="F96" s="48"/>
      <c r="G96" s="38">
        <v>170.24</v>
      </c>
    </row>
    <row r="97" spans="1:7" x14ac:dyDescent="0.25">
      <c r="A97" s="166"/>
      <c r="B97" s="134"/>
      <c r="C97" s="141" t="s">
        <v>193</v>
      </c>
      <c r="D97" s="142"/>
      <c r="E97" s="50" t="s">
        <v>189</v>
      </c>
      <c r="F97" s="48"/>
      <c r="G97" s="38">
        <v>170.24</v>
      </c>
    </row>
    <row r="98" spans="1:7" x14ac:dyDescent="0.25">
      <c r="A98" s="166"/>
      <c r="B98" s="134"/>
      <c r="C98" s="141" t="s">
        <v>192</v>
      </c>
      <c r="D98" s="142"/>
      <c r="E98" s="50" t="s">
        <v>191</v>
      </c>
      <c r="F98" s="48"/>
      <c r="G98" s="38">
        <v>192.33</v>
      </c>
    </row>
    <row r="99" spans="1:7" x14ac:dyDescent="0.25">
      <c r="A99" s="166"/>
      <c r="B99" s="134"/>
      <c r="C99" s="141" t="s">
        <v>190</v>
      </c>
      <c r="D99" s="142"/>
      <c r="E99" s="50" t="s">
        <v>187</v>
      </c>
      <c r="F99" s="48"/>
      <c r="G99" s="38">
        <v>170.24</v>
      </c>
    </row>
    <row r="100" spans="1:7" x14ac:dyDescent="0.25">
      <c r="A100" s="167"/>
      <c r="B100" s="135"/>
      <c r="C100" s="141" t="s">
        <v>188</v>
      </c>
      <c r="D100" s="142"/>
      <c r="E100" s="50" t="s">
        <v>189</v>
      </c>
      <c r="F100" s="48"/>
      <c r="G100" s="38">
        <v>170.24</v>
      </c>
    </row>
    <row r="101" spans="1:7" x14ac:dyDescent="0.25">
      <c r="A101" s="92" t="s">
        <v>186</v>
      </c>
      <c r="B101" s="93"/>
      <c r="C101" s="93"/>
      <c r="D101" s="93"/>
      <c r="E101" s="93"/>
      <c r="F101" s="93"/>
      <c r="G101" s="94"/>
    </row>
    <row r="102" spans="1:7" x14ac:dyDescent="0.25">
      <c r="A102" s="95" t="s">
        <v>149</v>
      </c>
      <c r="B102" s="96"/>
      <c r="C102" s="96"/>
      <c r="D102" s="96"/>
      <c r="E102" s="96"/>
      <c r="F102" s="96"/>
      <c r="G102" s="96"/>
    </row>
    <row r="103" spans="1:7" x14ac:dyDescent="0.25">
      <c r="A103" s="171" t="s">
        <v>185</v>
      </c>
      <c r="B103" s="105" t="s">
        <v>184</v>
      </c>
      <c r="C103" s="145" t="s">
        <v>183</v>
      </c>
      <c r="D103" s="146"/>
      <c r="E103" s="53" t="s">
        <v>182</v>
      </c>
      <c r="F103" s="54"/>
      <c r="G103" s="44">
        <v>1860.11</v>
      </c>
    </row>
    <row r="104" spans="1:7" x14ac:dyDescent="0.25">
      <c r="A104" s="171"/>
      <c r="B104" s="105"/>
      <c r="C104" s="147"/>
      <c r="D104" s="148"/>
      <c r="E104" s="56"/>
      <c r="F104" s="56"/>
      <c r="G104" s="56"/>
    </row>
    <row r="105" spans="1:7" x14ac:dyDescent="0.25">
      <c r="A105" s="171"/>
      <c r="B105" s="105"/>
      <c r="C105" s="131" t="s">
        <v>181</v>
      </c>
      <c r="D105" s="132"/>
      <c r="E105" s="55" t="s">
        <v>180</v>
      </c>
      <c r="F105" s="56"/>
      <c r="G105" s="43">
        <v>2110.31</v>
      </c>
    </row>
    <row r="106" spans="1:7" x14ac:dyDescent="0.25">
      <c r="A106" s="171"/>
      <c r="B106" s="105"/>
      <c r="C106" s="147"/>
      <c r="D106" s="148"/>
      <c r="E106" s="56"/>
      <c r="F106" s="56"/>
      <c r="G106" s="56"/>
    </row>
    <row r="107" spans="1:7" x14ac:dyDescent="0.25">
      <c r="A107" s="171"/>
      <c r="B107" s="105"/>
      <c r="C107" s="131" t="s">
        <v>328</v>
      </c>
      <c r="D107" s="132"/>
      <c r="E107" s="55" t="s">
        <v>329</v>
      </c>
      <c r="F107" s="56"/>
      <c r="G107" s="43">
        <v>2194.75</v>
      </c>
    </row>
    <row r="108" spans="1:7" x14ac:dyDescent="0.25">
      <c r="A108" s="171"/>
      <c r="B108" s="105"/>
      <c r="C108" s="147"/>
      <c r="D108" s="148"/>
      <c r="E108" s="56"/>
      <c r="F108" s="56"/>
      <c r="G108" s="56"/>
    </row>
    <row r="109" spans="1:7" x14ac:dyDescent="0.25">
      <c r="A109" s="171"/>
      <c r="B109" s="105"/>
      <c r="C109" s="131" t="s">
        <v>330</v>
      </c>
      <c r="D109" s="132"/>
      <c r="E109" s="55" t="s">
        <v>177</v>
      </c>
      <c r="F109" s="56"/>
      <c r="G109" s="43">
        <v>2403.3000000000002</v>
      </c>
    </row>
    <row r="110" spans="1:7" x14ac:dyDescent="0.25">
      <c r="A110" s="171"/>
      <c r="B110" s="105"/>
      <c r="C110" s="147"/>
      <c r="D110" s="148"/>
      <c r="E110" s="56"/>
      <c r="F110" s="56"/>
      <c r="G110" s="56"/>
    </row>
    <row r="111" spans="1:7" x14ac:dyDescent="0.25">
      <c r="A111" s="171"/>
      <c r="B111" s="105"/>
      <c r="C111" s="131" t="s">
        <v>176</v>
      </c>
      <c r="D111" s="132"/>
      <c r="E111" s="55" t="s">
        <v>175</v>
      </c>
      <c r="F111" s="56"/>
      <c r="G111" s="43">
        <v>2611.84</v>
      </c>
    </row>
    <row r="112" spans="1:7" x14ac:dyDescent="0.25">
      <c r="A112" s="171"/>
      <c r="B112" s="105"/>
      <c r="C112" s="147"/>
      <c r="D112" s="148"/>
      <c r="E112" s="56"/>
      <c r="F112" s="56"/>
      <c r="G112" s="56"/>
    </row>
    <row r="113" spans="1:7" x14ac:dyDescent="0.25">
      <c r="A113" s="171"/>
      <c r="B113" s="105"/>
      <c r="C113" s="131" t="s">
        <v>174</v>
      </c>
      <c r="D113" s="132"/>
      <c r="E113" s="55" t="s">
        <v>173</v>
      </c>
      <c r="F113" s="56"/>
      <c r="G113" s="43">
        <v>3058.62</v>
      </c>
    </row>
    <row r="114" spans="1:7" x14ac:dyDescent="0.25">
      <c r="A114" s="171"/>
      <c r="B114" s="106"/>
      <c r="C114" s="147"/>
      <c r="D114" s="148"/>
      <c r="E114" s="56"/>
      <c r="F114" s="56"/>
      <c r="G114" s="56"/>
    </row>
    <row r="115" spans="1:7" x14ac:dyDescent="0.25">
      <c r="A115" s="171"/>
      <c r="B115" s="107" t="s">
        <v>172</v>
      </c>
      <c r="C115" s="131" t="s">
        <v>171</v>
      </c>
      <c r="D115" s="132"/>
      <c r="E115" s="55" t="s">
        <v>170</v>
      </c>
      <c r="F115" s="56"/>
      <c r="G115" s="42">
        <v>72.150000000000006</v>
      </c>
    </row>
    <row r="116" spans="1:7" x14ac:dyDescent="0.25">
      <c r="A116" s="171"/>
      <c r="B116" s="108"/>
      <c r="C116" s="131" t="s">
        <v>169</v>
      </c>
      <c r="D116" s="132"/>
      <c r="E116" s="55" t="s">
        <v>168</v>
      </c>
      <c r="F116" s="56"/>
      <c r="G116" s="42">
        <v>90.2</v>
      </c>
    </row>
    <row r="117" spans="1:7" x14ac:dyDescent="0.25">
      <c r="A117" s="171"/>
      <c r="B117" s="107" t="s">
        <v>167</v>
      </c>
      <c r="C117" s="131" t="s">
        <v>166</v>
      </c>
      <c r="D117" s="132"/>
      <c r="E117" s="55" t="s">
        <v>165</v>
      </c>
      <c r="F117" s="56"/>
      <c r="G117" s="42">
        <v>56.28</v>
      </c>
    </row>
    <row r="118" spans="1:7" x14ac:dyDescent="0.25">
      <c r="A118" s="171"/>
      <c r="B118" s="108"/>
      <c r="C118" s="131" t="s">
        <v>164</v>
      </c>
      <c r="D118" s="132"/>
      <c r="E118" s="55" t="s">
        <v>163</v>
      </c>
      <c r="F118" s="56"/>
      <c r="G118" s="42">
        <v>75.040000000000006</v>
      </c>
    </row>
    <row r="119" spans="1:7" x14ac:dyDescent="0.25">
      <c r="A119" s="171"/>
      <c r="B119" s="149"/>
      <c r="C119" s="131" t="s">
        <v>159</v>
      </c>
      <c r="D119" s="132"/>
      <c r="E119" s="55" t="s">
        <v>158</v>
      </c>
      <c r="F119" s="56"/>
      <c r="G119" s="42">
        <v>245.6</v>
      </c>
    </row>
    <row r="120" spans="1:7" x14ac:dyDescent="0.25">
      <c r="A120" s="171"/>
      <c r="B120" s="150"/>
      <c r="C120" s="131" t="s">
        <v>157</v>
      </c>
      <c r="D120" s="132"/>
      <c r="E120" s="55" t="s">
        <v>156</v>
      </c>
      <c r="F120" s="56"/>
      <c r="G120" s="42">
        <v>245.6</v>
      </c>
    </row>
    <row r="121" spans="1:7" x14ac:dyDescent="0.25">
      <c r="A121" s="171"/>
      <c r="B121" s="107" t="s">
        <v>155</v>
      </c>
      <c r="C121" s="131" t="s">
        <v>154</v>
      </c>
      <c r="D121" s="132"/>
      <c r="E121" s="55" t="s">
        <v>153</v>
      </c>
      <c r="F121" s="56"/>
      <c r="G121" s="42">
        <v>34.74</v>
      </c>
    </row>
    <row r="122" spans="1:7" x14ac:dyDescent="0.25">
      <c r="A122" s="172"/>
      <c r="B122" s="108"/>
      <c r="C122" s="131" t="s">
        <v>331</v>
      </c>
      <c r="D122" s="132"/>
      <c r="E122" s="55" t="s">
        <v>151</v>
      </c>
      <c r="F122" s="56"/>
      <c r="G122" s="42">
        <v>39.29</v>
      </c>
    </row>
    <row r="123" spans="1:7" x14ac:dyDescent="0.25">
      <c r="A123" s="173" t="s">
        <v>185</v>
      </c>
      <c r="B123" s="130" t="s">
        <v>184</v>
      </c>
      <c r="C123" s="131" t="s">
        <v>332</v>
      </c>
      <c r="D123" s="132"/>
      <c r="E123" s="51" t="s">
        <v>182</v>
      </c>
      <c r="F123" s="56"/>
      <c r="G123" s="43">
        <v>2027.43</v>
      </c>
    </row>
    <row r="124" spans="1:7" x14ac:dyDescent="0.25">
      <c r="A124" s="171"/>
      <c r="B124" s="105"/>
      <c r="C124" s="147"/>
      <c r="D124" s="148"/>
      <c r="E124" s="56"/>
      <c r="F124" s="56"/>
      <c r="G124" s="56"/>
    </row>
    <row r="125" spans="1:7" x14ac:dyDescent="0.25">
      <c r="A125" s="171"/>
      <c r="B125" s="105"/>
      <c r="C125" s="131" t="s">
        <v>333</v>
      </c>
      <c r="D125" s="132"/>
      <c r="E125" s="51" t="s">
        <v>180</v>
      </c>
      <c r="F125" s="56"/>
      <c r="G125" s="43">
        <v>2331.29</v>
      </c>
    </row>
    <row r="126" spans="1:7" x14ac:dyDescent="0.25">
      <c r="A126" s="171"/>
      <c r="B126" s="105"/>
      <c r="C126" s="147"/>
      <c r="D126" s="148"/>
      <c r="E126" s="56"/>
      <c r="F126" s="56"/>
      <c r="G126" s="56"/>
    </row>
    <row r="127" spans="1:7" x14ac:dyDescent="0.25">
      <c r="A127" s="171"/>
      <c r="B127" s="105"/>
      <c r="C127" s="131" t="s">
        <v>334</v>
      </c>
      <c r="D127" s="132"/>
      <c r="E127" s="51" t="s">
        <v>329</v>
      </c>
      <c r="F127" s="56"/>
      <c r="G127" s="43">
        <v>2511.15</v>
      </c>
    </row>
    <row r="128" spans="1:7" x14ac:dyDescent="0.25">
      <c r="A128" s="171"/>
      <c r="B128" s="105"/>
      <c r="C128" s="147"/>
      <c r="D128" s="148"/>
      <c r="E128" s="56"/>
      <c r="F128" s="56"/>
      <c r="G128" s="56"/>
    </row>
    <row r="129" spans="1:7" x14ac:dyDescent="0.25">
      <c r="A129" s="171"/>
      <c r="B129" s="105"/>
      <c r="C129" s="131" t="s">
        <v>335</v>
      </c>
      <c r="D129" s="132"/>
      <c r="E129" s="51" t="s">
        <v>177</v>
      </c>
      <c r="F129" s="56"/>
      <c r="G129" s="43">
        <v>2691.01</v>
      </c>
    </row>
    <row r="130" spans="1:7" x14ac:dyDescent="0.25">
      <c r="A130" s="171"/>
      <c r="B130" s="105"/>
      <c r="C130" s="147"/>
      <c r="D130" s="148"/>
      <c r="E130" s="56"/>
      <c r="F130" s="56"/>
      <c r="G130" s="56"/>
    </row>
    <row r="131" spans="1:7" x14ac:dyDescent="0.25">
      <c r="A131" s="171"/>
      <c r="B131" s="105"/>
      <c r="C131" s="131" t="s">
        <v>336</v>
      </c>
      <c r="D131" s="132"/>
      <c r="E131" s="51" t="s">
        <v>175</v>
      </c>
      <c r="F131" s="56"/>
      <c r="G131" s="43">
        <v>2929.33</v>
      </c>
    </row>
    <row r="132" spans="1:7" x14ac:dyDescent="0.25">
      <c r="A132" s="171"/>
      <c r="B132" s="105"/>
      <c r="C132" s="147"/>
      <c r="D132" s="148"/>
      <c r="E132" s="56"/>
      <c r="F132" s="56"/>
      <c r="G132" s="56"/>
    </row>
    <row r="133" spans="1:7" x14ac:dyDescent="0.25">
      <c r="A133" s="171"/>
      <c r="B133" s="105"/>
      <c r="C133" s="131" t="s">
        <v>337</v>
      </c>
      <c r="D133" s="132"/>
      <c r="E133" s="51" t="s">
        <v>173</v>
      </c>
      <c r="F133" s="56"/>
      <c r="G133" s="43">
        <v>3225.05</v>
      </c>
    </row>
    <row r="134" spans="1:7" x14ac:dyDescent="0.25">
      <c r="A134" s="171"/>
      <c r="B134" s="106"/>
      <c r="C134" s="147"/>
      <c r="D134" s="148"/>
      <c r="E134" s="56"/>
      <c r="F134" s="56"/>
      <c r="G134" s="56"/>
    </row>
    <row r="135" spans="1:7" x14ac:dyDescent="0.25">
      <c r="A135" s="171"/>
      <c r="B135" s="107" t="s">
        <v>172</v>
      </c>
      <c r="C135" s="131" t="s">
        <v>171</v>
      </c>
      <c r="D135" s="132"/>
      <c r="E135" s="51" t="s">
        <v>170</v>
      </c>
      <c r="F135" s="56"/>
      <c r="G135" s="42">
        <v>72.150000000000006</v>
      </c>
    </row>
    <row r="136" spans="1:7" x14ac:dyDescent="0.25">
      <c r="A136" s="171"/>
      <c r="B136" s="108"/>
      <c r="C136" s="131" t="s">
        <v>169</v>
      </c>
      <c r="D136" s="132"/>
      <c r="E136" s="51" t="s">
        <v>168</v>
      </c>
      <c r="F136" s="56"/>
      <c r="G136" s="42">
        <v>90.2</v>
      </c>
    </row>
    <row r="137" spans="1:7" x14ac:dyDescent="0.25">
      <c r="A137" s="171"/>
      <c r="B137" s="107" t="s">
        <v>167</v>
      </c>
      <c r="C137" s="131" t="s">
        <v>166</v>
      </c>
      <c r="D137" s="132"/>
      <c r="E137" s="51" t="s">
        <v>165</v>
      </c>
      <c r="F137" s="56"/>
      <c r="G137" s="42">
        <v>56.28</v>
      </c>
    </row>
    <row r="138" spans="1:7" x14ac:dyDescent="0.25">
      <c r="A138" s="171"/>
      <c r="B138" s="108"/>
      <c r="C138" s="131" t="s">
        <v>164</v>
      </c>
      <c r="D138" s="132"/>
      <c r="E138" s="51" t="s">
        <v>163</v>
      </c>
      <c r="F138" s="56"/>
      <c r="G138" s="42">
        <v>75.040000000000006</v>
      </c>
    </row>
    <row r="139" spans="1:7" x14ac:dyDescent="0.25">
      <c r="A139" s="171"/>
      <c r="B139" s="107" t="s">
        <v>162</v>
      </c>
      <c r="C139" s="131" t="s">
        <v>161</v>
      </c>
      <c r="D139" s="132"/>
      <c r="E139" s="51" t="s">
        <v>160</v>
      </c>
      <c r="F139" s="56"/>
      <c r="G139" s="42">
        <v>499.83</v>
      </c>
    </row>
    <row r="140" spans="1:7" x14ac:dyDescent="0.25">
      <c r="A140" s="171"/>
      <c r="B140" s="109"/>
      <c r="C140" s="131" t="s">
        <v>159</v>
      </c>
      <c r="D140" s="132"/>
      <c r="E140" s="51" t="s">
        <v>158</v>
      </c>
      <c r="F140" s="56"/>
      <c r="G140" s="42">
        <v>245.6</v>
      </c>
    </row>
    <row r="141" spans="1:7" x14ac:dyDescent="0.25">
      <c r="A141" s="171"/>
      <c r="B141" s="108"/>
      <c r="C141" s="131" t="s">
        <v>157</v>
      </c>
      <c r="D141" s="132"/>
      <c r="E141" s="51" t="s">
        <v>156</v>
      </c>
      <c r="F141" s="56"/>
      <c r="G141" s="42">
        <v>245.6</v>
      </c>
    </row>
    <row r="142" spans="1:7" x14ac:dyDescent="0.25">
      <c r="A142" s="171"/>
      <c r="B142" s="107" t="s">
        <v>155</v>
      </c>
      <c r="C142" s="131" t="s">
        <v>154</v>
      </c>
      <c r="D142" s="132"/>
      <c r="E142" s="51" t="s">
        <v>153</v>
      </c>
      <c r="F142" s="56"/>
      <c r="G142" s="42">
        <v>34.74</v>
      </c>
    </row>
    <row r="143" spans="1:7" x14ac:dyDescent="0.25">
      <c r="A143" s="172"/>
      <c r="B143" s="108"/>
      <c r="C143" s="131" t="s">
        <v>331</v>
      </c>
      <c r="D143" s="132"/>
      <c r="E143" s="51" t="s">
        <v>151</v>
      </c>
      <c r="F143" s="56"/>
      <c r="G143" s="42">
        <v>36.86</v>
      </c>
    </row>
    <row r="144" spans="1:7" x14ac:dyDescent="0.25">
      <c r="A144" s="165" t="s">
        <v>338</v>
      </c>
      <c r="B144" s="151" t="s">
        <v>339</v>
      </c>
      <c r="C144" s="141" t="s">
        <v>340</v>
      </c>
      <c r="D144" s="142"/>
      <c r="E144" s="49" t="s">
        <v>341</v>
      </c>
      <c r="F144" s="48"/>
      <c r="G144" s="39">
        <v>1619.46</v>
      </c>
    </row>
    <row r="145" spans="1:7" x14ac:dyDescent="0.25">
      <c r="A145" s="166"/>
      <c r="B145" s="152"/>
      <c r="C145" s="141" t="s">
        <v>342</v>
      </c>
      <c r="D145" s="142"/>
      <c r="E145" s="49" t="s">
        <v>343</v>
      </c>
      <c r="F145" s="48"/>
      <c r="G145" s="39">
        <v>1753.71</v>
      </c>
    </row>
    <row r="146" spans="1:7" x14ac:dyDescent="0.25">
      <c r="A146" s="166"/>
      <c r="B146" s="152"/>
      <c r="C146" s="154" t="s">
        <v>344</v>
      </c>
      <c r="D146" s="155"/>
      <c r="E146" s="49" t="s">
        <v>345</v>
      </c>
      <c r="F146" s="48"/>
      <c r="G146" s="39">
        <v>2006.3</v>
      </c>
    </row>
    <row r="147" spans="1:7" x14ac:dyDescent="0.25">
      <c r="A147" s="166"/>
      <c r="B147" s="152"/>
      <c r="C147" s="154" t="s">
        <v>346</v>
      </c>
      <c r="D147" s="155"/>
      <c r="E147" s="49" t="s">
        <v>347</v>
      </c>
      <c r="F147" s="48"/>
      <c r="G147" s="39">
        <v>2136.1999999999998</v>
      </c>
    </row>
    <row r="148" spans="1:7" x14ac:dyDescent="0.25">
      <c r="A148" s="166"/>
      <c r="B148" s="152"/>
      <c r="C148" s="141" t="s">
        <v>348</v>
      </c>
      <c r="D148" s="142"/>
      <c r="E148" s="49" t="s">
        <v>349</v>
      </c>
      <c r="F148" s="48"/>
      <c r="G148" s="39">
        <v>2285.36</v>
      </c>
    </row>
    <row r="149" spans="1:7" x14ac:dyDescent="0.25">
      <c r="A149" s="166"/>
      <c r="B149" s="153"/>
      <c r="C149" s="141" t="s">
        <v>350</v>
      </c>
      <c r="D149" s="142"/>
      <c r="E149" s="49" t="s">
        <v>351</v>
      </c>
      <c r="F149" s="48"/>
      <c r="G149" s="39">
        <v>2676.3</v>
      </c>
    </row>
    <row r="150" spans="1:7" x14ac:dyDescent="0.25">
      <c r="A150" s="166"/>
      <c r="B150" s="156" t="s">
        <v>352</v>
      </c>
      <c r="C150" s="141" t="s">
        <v>353</v>
      </c>
      <c r="D150" s="142"/>
      <c r="E150" s="49" t="s">
        <v>354</v>
      </c>
      <c r="F150" s="48"/>
      <c r="G150" s="39">
        <v>1860.62</v>
      </c>
    </row>
    <row r="151" spans="1:7" x14ac:dyDescent="0.25">
      <c r="A151" s="166"/>
      <c r="B151" s="157"/>
      <c r="C151" s="141" t="s">
        <v>355</v>
      </c>
      <c r="D151" s="142"/>
      <c r="E151" s="49" t="s">
        <v>356</v>
      </c>
      <c r="F151" s="48"/>
      <c r="G151" s="39">
        <v>2040.86</v>
      </c>
    </row>
    <row r="152" spans="1:7" x14ac:dyDescent="0.25">
      <c r="A152" s="166"/>
      <c r="B152" s="157"/>
      <c r="C152" s="141" t="s">
        <v>357</v>
      </c>
      <c r="D152" s="142"/>
      <c r="E152" s="49" t="s">
        <v>358</v>
      </c>
      <c r="F152" s="48"/>
      <c r="G152" s="39">
        <v>2215.9899999999998</v>
      </c>
    </row>
    <row r="153" spans="1:7" x14ac:dyDescent="0.25">
      <c r="A153" s="166"/>
      <c r="B153" s="157"/>
      <c r="C153" s="141" t="s">
        <v>359</v>
      </c>
      <c r="D153" s="142"/>
      <c r="E153" s="49" t="s">
        <v>360</v>
      </c>
      <c r="F153" s="48"/>
      <c r="G153" s="39">
        <v>2391.14</v>
      </c>
    </row>
    <row r="154" spans="1:7" x14ac:dyDescent="0.25">
      <c r="A154" s="166"/>
      <c r="B154" s="157"/>
      <c r="C154" s="141" t="s">
        <v>361</v>
      </c>
      <c r="D154" s="142"/>
      <c r="E154" s="49" t="s">
        <v>362</v>
      </c>
      <c r="F154" s="48"/>
      <c r="G154" s="39">
        <v>2656.66</v>
      </c>
    </row>
    <row r="155" spans="1:7" x14ac:dyDescent="0.25">
      <c r="A155" s="167"/>
      <c r="B155" s="158"/>
      <c r="C155" s="141" t="s">
        <v>363</v>
      </c>
      <c r="D155" s="142"/>
      <c r="E155" s="49" t="s">
        <v>364</v>
      </c>
      <c r="F155" s="48"/>
      <c r="G155" s="39">
        <v>3157.35</v>
      </c>
    </row>
    <row r="156" spans="1:7" x14ac:dyDescent="0.25">
      <c r="A156" s="92" t="s">
        <v>150</v>
      </c>
      <c r="B156" s="93"/>
      <c r="C156" s="93"/>
      <c r="D156" s="93"/>
      <c r="E156" s="93"/>
      <c r="F156" s="93"/>
      <c r="G156" s="94"/>
    </row>
    <row r="157" spans="1:7" x14ac:dyDescent="0.25">
      <c r="A157" s="95" t="s">
        <v>149</v>
      </c>
      <c r="B157" s="96"/>
      <c r="C157" s="96"/>
      <c r="D157" s="96"/>
      <c r="E157" s="96"/>
      <c r="F157" s="96"/>
      <c r="G157" s="96"/>
    </row>
    <row r="158" spans="1:7" x14ac:dyDescent="0.25">
      <c r="A158" s="179" t="s">
        <v>148</v>
      </c>
      <c r="B158" s="99" t="s">
        <v>365</v>
      </c>
      <c r="C158" s="159" t="s">
        <v>146</v>
      </c>
      <c r="D158" s="160"/>
      <c r="E158" s="70" t="s">
        <v>145</v>
      </c>
      <c r="F158" s="63"/>
      <c r="G158" s="40">
        <v>513.5</v>
      </c>
    </row>
    <row r="159" spans="1:7" x14ac:dyDescent="0.25">
      <c r="A159" s="179"/>
      <c r="B159" s="99"/>
      <c r="C159" s="161" t="s">
        <v>144</v>
      </c>
      <c r="D159" s="162"/>
      <c r="E159" s="71" t="s">
        <v>143</v>
      </c>
      <c r="F159" s="65"/>
      <c r="G159" s="38">
        <v>656</v>
      </c>
    </row>
    <row r="160" spans="1:7" x14ac:dyDescent="0.25">
      <c r="A160" s="179"/>
      <c r="B160" s="99"/>
      <c r="C160" s="141" t="s">
        <v>366</v>
      </c>
      <c r="D160" s="142"/>
      <c r="E160" s="49" t="s">
        <v>367</v>
      </c>
      <c r="F160" s="48"/>
      <c r="G160" s="38">
        <v>99.5</v>
      </c>
    </row>
    <row r="161" spans="1:7" x14ac:dyDescent="0.25">
      <c r="A161" s="179"/>
      <c r="B161" s="99"/>
      <c r="C161" s="141" t="s">
        <v>366</v>
      </c>
      <c r="D161" s="142"/>
      <c r="E161" s="49" t="s">
        <v>368</v>
      </c>
      <c r="F161" s="48"/>
      <c r="G161" s="38">
        <v>194.8</v>
      </c>
    </row>
    <row r="162" spans="1:7" x14ac:dyDescent="0.25">
      <c r="A162" s="179"/>
      <c r="B162" s="99"/>
      <c r="C162" s="141" t="s">
        <v>366</v>
      </c>
      <c r="D162" s="142"/>
      <c r="E162" s="49" t="s">
        <v>369</v>
      </c>
      <c r="F162" s="48"/>
      <c r="G162" s="38">
        <v>153.28</v>
      </c>
    </row>
    <row r="163" spans="1:7" x14ac:dyDescent="0.25">
      <c r="A163" s="179"/>
      <c r="B163" s="99"/>
      <c r="C163" s="141" t="s">
        <v>370</v>
      </c>
      <c r="D163" s="142"/>
      <c r="E163" s="49" t="s">
        <v>371</v>
      </c>
      <c r="F163" s="48"/>
      <c r="G163" s="38">
        <v>116.08</v>
      </c>
    </row>
    <row r="164" spans="1:7" x14ac:dyDescent="0.25">
      <c r="A164" s="179"/>
      <c r="B164" s="99"/>
      <c r="C164" s="141" t="s">
        <v>370</v>
      </c>
      <c r="D164" s="142"/>
      <c r="E164" s="49" t="s">
        <v>372</v>
      </c>
      <c r="F164" s="48"/>
      <c r="G164" s="38">
        <v>227.26</v>
      </c>
    </row>
    <row r="165" spans="1:7" x14ac:dyDescent="0.25">
      <c r="A165" s="179"/>
      <c r="B165" s="100"/>
      <c r="C165" s="141" t="s">
        <v>370</v>
      </c>
      <c r="D165" s="142"/>
      <c r="E165" s="49" t="s">
        <v>373</v>
      </c>
      <c r="F165" s="48"/>
      <c r="G165" s="38">
        <v>171.68</v>
      </c>
    </row>
    <row r="166" spans="1:7" x14ac:dyDescent="0.25">
      <c r="A166" s="179"/>
      <c r="B166" s="98" t="s">
        <v>213</v>
      </c>
      <c r="C166" s="141" t="s">
        <v>142</v>
      </c>
      <c r="D166" s="142"/>
      <c r="E166" s="49" t="s">
        <v>141</v>
      </c>
      <c r="F166" s="48"/>
      <c r="G166" s="38">
        <v>392.02</v>
      </c>
    </row>
    <row r="167" spans="1:7" x14ac:dyDescent="0.25">
      <c r="A167" s="179"/>
      <c r="B167" s="99"/>
      <c r="C167" s="141" t="s">
        <v>140</v>
      </c>
      <c r="D167" s="142"/>
      <c r="E167" s="49" t="s">
        <v>139</v>
      </c>
      <c r="F167" s="48"/>
      <c r="G167" s="38">
        <v>522.70000000000005</v>
      </c>
    </row>
    <row r="168" spans="1:7" x14ac:dyDescent="0.25">
      <c r="A168" s="179"/>
      <c r="B168" s="99"/>
      <c r="C168" s="141" t="s">
        <v>138</v>
      </c>
      <c r="D168" s="142"/>
      <c r="E168" s="71" t="s">
        <v>137</v>
      </c>
      <c r="F168" s="48"/>
      <c r="G168" s="38">
        <v>311.20999999999998</v>
      </c>
    </row>
    <row r="169" spans="1:7" x14ac:dyDescent="0.25">
      <c r="A169" s="179"/>
      <c r="B169" s="99"/>
      <c r="C169" s="141" t="s">
        <v>136</v>
      </c>
      <c r="D169" s="142"/>
      <c r="E169" s="71" t="s">
        <v>135</v>
      </c>
      <c r="F169" s="48"/>
      <c r="G169" s="38">
        <v>409.27</v>
      </c>
    </row>
    <row r="170" spans="1:7" x14ac:dyDescent="0.25">
      <c r="A170" s="179"/>
      <c r="B170" s="99"/>
      <c r="C170" s="141" t="s">
        <v>134</v>
      </c>
      <c r="D170" s="142"/>
      <c r="E170" s="71" t="s">
        <v>133</v>
      </c>
      <c r="F170" s="48"/>
      <c r="G170" s="38">
        <v>338.18</v>
      </c>
    </row>
    <row r="171" spans="1:7" x14ac:dyDescent="0.25">
      <c r="A171" s="179"/>
      <c r="B171" s="99"/>
      <c r="C171" s="141" t="s">
        <v>132</v>
      </c>
      <c r="D171" s="142"/>
      <c r="E171" s="71" t="s">
        <v>131</v>
      </c>
      <c r="F171" s="48"/>
      <c r="G171" s="38">
        <v>252.9</v>
      </c>
    </row>
    <row r="172" spans="1:7" x14ac:dyDescent="0.25">
      <c r="A172" s="179"/>
      <c r="B172" s="99"/>
      <c r="C172" s="141" t="s">
        <v>374</v>
      </c>
      <c r="D172" s="142"/>
      <c r="E172" s="50" t="s">
        <v>129</v>
      </c>
      <c r="F172" s="48"/>
      <c r="G172" s="38">
        <v>840.62</v>
      </c>
    </row>
    <row r="173" spans="1:7" x14ac:dyDescent="0.25">
      <c r="A173" s="179"/>
      <c r="B173" s="100"/>
      <c r="C173" s="141" t="s">
        <v>375</v>
      </c>
      <c r="D173" s="142"/>
      <c r="E173" s="50" t="s">
        <v>127</v>
      </c>
      <c r="F173" s="48"/>
      <c r="G173" s="38">
        <v>630.47</v>
      </c>
    </row>
    <row r="174" spans="1:7" x14ac:dyDescent="0.25">
      <c r="A174" s="179"/>
      <c r="B174" s="98" t="s">
        <v>376</v>
      </c>
      <c r="C174" s="161" t="s">
        <v>377</v>
      </c>
      <c r="D174" s="162"/>
      <c r="E174" s="49" t="s">
        <v>378</v>
      </c>
      <c r="F174" s="65"/>
      <c r="G174" s="38">
        <v>339.71</v>
      </c>
    </row>
    <row r="175" spans="1:7" x14ac:dyDescent="0.25">
      <c r="A175" s="179"/>
      <c r="B175" s="99"/>
      <c r="C175" s="161" t="s">
        <v>379</v>
      </c>
      <c r="D175" s="162"/>
      <c r="E175" s="49" t="s">
        <v>380</v>
      </c>
      <c r="F175" s="65"/>
      <c r="G175" s="38">
        <v>445.68</v>
      </c>
    </row>
    <row r="176" spans="1:7" x14ac:dyDescent="0.25">
      <c r="A176" s="179"/>
      <c r="B176" s="99"/>
      <c r="C176" s="161" t="s">
        <v>381</v>
      </c>
      <c r="D176" s="162"/>
      <c r="E176" s="49" t="s">
        <v>382</v>
      </c>
      <c r="F176" s="65"/>
      <c r="G176" s="38">
        <v>464.18</v>
      </c>
    </row>
    <row r="177" spans="1:7" x14ac:dyDescent="0.25">
      <c r="A177" s="179"/>
      <c r="B177" s="99"/>
      <c r="C177" s="161" t="s">
        <v>383</v>
      </c>
      <c r="D177" s="162"/>
      <c r="E177" s="49" t="s">
        <v>384</v>
      </c>
      <c r="F177" s="65"/>
      <c r="G177" s="38">
        <v>491.64</v>
      </c>
    </row>
    <row r="178" spans="1:7" x14ac:dyDescent="0.25">
      <c r="A178" s="179"/>
      <c r="B178" s="100"/>
      <c r="C178" s="161" t="s">
        <v>385</v>
      </c>
      <c r="D178" s="162"/>
      <c r="E178" s="49" t="s">
        <v>386</v>
      </c>
      <c r="F178" s="65"/>
      <c r="G178" s="38">
        <v>437.15</v>
      </c>
    </row>
    <row r="179" spans="1:7" x14ac:dyDescent="0.25">
      <c r="A179" s="179"/>
      <c r="B179" s="163"/>
      <c r="C179" s="141" t="s">
        <v>125</v>
      </c>
      <c r="D179" s="142"/>
      <c r="E179" s="71" t="s">
        <v>124</v>
      </c>
      <c r="F179" s="48"/>
      <c r="G179" s="38">
        <v>244</v>
      </c>
    </row>
    <row r="180" spans="1:7" x14ac:dyDescent="0.25">
      <c r="A180" s="179"/>
      <c r="B180" s="88"/>
      <c r="C180" s="141" t="s">
        <v>123</v>
      </c>
      <c r="D180" s="142"/>
      <c r="E180" s="71" t="s">
        <v>122</v>
      </c>
      <c r="F180" s="48"/>
      <c r="G180" s="38">
        <v>244</v>
      </c>
    </row>
    <row r="181" spans="1:7" x14ac:dyDescent="0.25">
      <c r="A181" s="179"/>
      <c r="B181" s="88"/>
      <c r="C181" s="141" t="s">
        <v>121</v>
      </c>
      <c r="D181" s="142"/>
      <c r="E181" s="49" t="s">
        <v>120</v>
      </c>
      <c r="F181" s="48"/>
      <c r="G181" s="38">
        <v>174.32</v>
      </c>
    </row>
    <row r="182" spans="1:7" x14ac:dyDescent="0.25">
      <c r="A182" s="179"/>
      <c r="B182" s="88"/>
      <c r="C182" s="141" t="s">
        <v>119</v>
      </c>
      <c r="D182" s="142"/>
      <c r="E182" s="71" t="s">
        <v>118</v>
      </c>
      <c r="F182" s="65"/>
      <c r="G182" s="38">
        <v>91.98</v>
      </c>
    </row>
    <row r="183" spans="1:7" x14ac:dyDescent="0.25">
      <c r="A183" s="179"/>
      <c r="B183" s="88"/>
      <c r="C183" s="141" t="s">
        <v>117</v>
      </c>
      <c r="D183" s="142"/>
      <c r="E183" s="71" t="s">
        <v>116</v>
      </c>
      <c r="F183" s="48"/>
      <c r="G183" s="38">
        <v>238.58</v>
      </c>
    </row>
    <row r="184" spans="1:7" x14ac:dyDescent="0.25">
      <c r="A184" s="176"/>
      <c r="B184" s="90" t="s">
        <v>126</v>
      </c>
      <c r="C184" s="141" t="s">
        <v>115</v>
      </c>
      <c r="D184" s="142"/>
      <c r="E184" s="50" t="s">
        <v>114</v>
      </c>
      <c r="F184" s="48"/>
      <c r="G184" s="38">
        <v>238.58</v>
      </c>
    </row>
    <row r="185" spans="1:7" x14ac:dyDescent="0.25">
      <c r="A185" s="176"/>
      <c r="B185" s="90"/>
      <c r="C185" s="141" t="s">
        <v>113</v>
      </c>
      <c r="D185" s="142"/>
      <c r="E185" s="50" t="s">
        <v>112</v>
      </c>
      <c r="F185" s="48"/>
      <c r="G185" s="38">
        <v>284.87</v>
      </c>
    </row>
    <row r="186" spans="1:7" x14ac:dyDescent="0.25">
      <c r="A186" s="176"/>
      <c r="B186" s="90"/>
      <c r="C186" s="141" t="s">
        <v>111</v>
      </c>
      <c r="D186" s="142"/>
      <c r="E186" s="50" t="s">
        <v>110</v>
      </c>
      <c r="F186" s="48"/>
      <c r="G186" s="38">
        <v>284.87</v>
      </c>
    </row>
    <row r="187" spans="1:7" x14ac:dyDescent="0.25">
      <c r="A187" s="176"/>
      <c r="B187" s="90"/>
      <c r="C187" s="141" t="s">
        <v>109</v>
      </c>
      <c r="D187" s="142"/>
      <c r="E187" s="50" t="s">
        <v>108</v>
      </c>
      <c r="F187" s="48"/>
      <c r="G187" s="38">
        <v>222.82</v>
      </c>
    </row>
    <row r="188" spans="1:7" x14ac:dyDescent="0.25">
      <c r="A188" s="176"/>
      <c r="B188" s="90"/>
      <c r="C188" s="141" t="s">
        <v>107</v>
      </c>
      <c r="D188" s="142"/>
      <c r="E188" s="50" t="s">
        <v>106</v>
      </c>
      <c r="F188" s="48"/>
      <c r="G188" s="38">
        <v>259.25</v>
      </c>
    </row>
    <row r="189" spans="1:7" x14ac:dyDescent="0.25">
      <c r="A189" s="176"/>
      <c r="B189" s="90"/>
      <c r="C189" s="141" t="s">
        <v>105</v>
      </c>
      <c r="D189" s="142"/>
      <c r="E189" s="50" t="s">
        <v>104</v>
      </c>
      <c r="F189" s="48"/>
      <c r="G189" s="38">
        <v>259.25</v>
      </c>
    </row>
    <row r="190" spans="1:7" x14ac:dyDescent="0.25">
      <c r="A190" s="176"/>
      <c r="B190" s="90"/>
      <c r="C190" s="141" t="s">
        <v>103</v>
      </c>
      <c r="D190" s="142"/>
      <c r="E190" s="50" t="s">
        <v>102</v>
      </c>
      <c r="F190" s="48"/>
      <c r="G190" s="38">
        <v>197.56</v>
      </c>
    </row>
    <row r="191" spans="1:7" x14ac:dyDescent="0.25">
      <c r="A191" s="176"/>
      <c r="B191" s="90"/>
      <c r="C191" s="141" t="s">
        <v>101</v>
      </c>
      <c r="D191" s="142"/>
      <c r="E191" s="50" t="s">
        <v>100</v>
      </c>
      <c r="F191" s="48"/>
      <c r="G191" s="38">
        <v>97.73</v>
      </c>
    </row>
    <row r="192" spans="1:7" x14ac:dyDescent="0.25">
      <c r="A192" s="176"/>
      <c r="B192" s="90"/>
      <c r="C192" s="141" t="s">
        <v>99</v>
      </c>
      <c r="D192" s="142"/>
      <c r="E192" s="50" t="s">
        <v>98</v>
      </c>
      <c r="F192" s="48"/>
      <c r="G192" s="38">
        <v>238.58</v>
      </c>
    </row>
    <row r="193" spans="1:7" x14ac:dyDescent="0.25">
      <c r="A193" s="176"/>
      <c r="B193" s="91"/>
      <c r="C193" s="141" t="s">
        <v>97</v>
      </c>
      <c r="D193" s="142"/>
      <c r="E193" s="50" t="s">
        <v>96</v>
      </c>
      <c r="F193" s="48"/>
      <c r="G193" s="38">
        <v>238.58</v>
      </c>
    </row>
    <row r="194" spans="1:7" x14ac:dyDescent="0.25">
      <c r="A194" s="176"/>
      <c r="B194" s="50" t="s">
        <v>95</v>
      </c>
      <c r="C194" s="141" t="s">
        <v>94</v>
      </c>
      <c r="D194" s="142"/>
      <c r="E194" s="50" t="s">
        <v>93</v>
      </c>
      <c r="F194" s="48"/>
      <c r="G194" s="38">
        <v>167.44</v>
      </c>
    </row>
    <row r="195" spans="1:7" x14ac:dyDescent="0.25">
      <c r="A195" s="176"/>
      <c r="B195" s="50" t="s">
        <v>92</v>
      </c>
      <c r="C195" s="141" t="s">
        <v>91</v>
      </c>
      <c r="D195" s="142"/>
      <c r="E195" s="50" t="s">
        <v>90</v>
      </c>
      <c r="F195" s="48"/>
      <c r="G195" s="38">
        <v>135.88</v>
      </c>
    </row>
    <row r="196" spans="1:7" x14ac:dyDescent="0.25">
      <c r="A196" s="176"/>
      <c r="B196" s="48"/>
      <c r="C196" s="141" t="s">
        <v>89</v>
      </c>
      <c r="D196" s="142"/>
      <c r="E196" s="50" t="s">
        <v>88</v>
      </c>
      <c r="F196" s="48"/>
      <c r="G196" s="38">
        <v>113.83</v>
      </c>
    </row>
    <row r="197" spans="1:7" x14ac:dyDescent="0.25">
      <c r="A197" s="176"/>
      <c r="B197" s="48"/>
      <c r="C197" s="141" t="s">
        <v>87</v>
      </c>
      <c r="D197" s="142"/>
      <c r="E197" s="50" t="s">
        <v>86</v>
      </c>
      <c r="F197" s="48"/>
      <c r="G197" s="38">
        <v>101.98</v>
      </c>
    </row>
    <row r="198" spans="1:7" x14ac:dyDescent="0.25">
      <c r="A198" s="176"/>
      <c r="B198" s="50" t="s">
        <v>85</v>
      </c>
      <c r="C198" s="141" t="s">
        <v>84</v>
      </c>
      <c r="D198" s="142"/>
      <c r="E198" s="50" t="s">
        <v>83</v>
      </c>
      <c r="F198" s="48"/>
      <c r="G198" s="38">
        <v>36.96</v>
      </c>
    </row>
    <row r="199" spans="1:7" x14ac:dyDescent="0.25">
      <c r="A199" s="176"/>
      <c r="B199" s="98" t="s">
        <v>80</v>
      </c>
      <c r="C199" s="141" t="s">
        <v>82</v>
      </c>
      <c r="D199" s="142"/>
      <c r="E199" s="50" t="s">
        <v>81</v>
      </c>
      <c r="F199" s="48"/>
      <c r="G199" s="38">
        <v>27.83</v>
      </c>
    </row>
    <row r="200" spans="1:7" x14ac:dyDescent="0.25">
      <c r="A200" s="176"/>
      <c r="B200" s="99"/>
      <c r="C200" s="141" t="s">
        <v>79</v>
      </c>
      <c r="D200" s="142"/>
      <c r="E200" s="50" t="s">
        <v>78</v>
      </c>
      <c r="F200" s="48"/>
      <c r="G200" s="38">
        <v>34.56</v>
      </c>
    </row>
    <row r="201" spans="1:7" x14ac:dyDescent="0.25">
      <c r="A201" s="176"/>
      <c r="B201" s="99"/>
      <c r="C201" s="141" t="s">
        <v>77</v>
      </c>
      <c r="D201" s="142"/>
      <c r="E201" s="50" t="s">
        <v>76</v>
      </c>
      <c r="F201" s="48"/>
      <c r="G201" s="38">
        <v>37.270000000000003</v>
      </c>
    </row>
    <row r="202" spans="1:7" x14ac:dyDescent="0.25">
      <c r="A202" s="177"/>
      <c r="B202" s="100"/>
      <c r="C202" s="141" t="s">
        <v>75</v>
      </c>
      <c r="D202" s="142"/>
      <c r="E202" s="50" t="s">
        <v>74</v>
      </c>
      <c r="F202" s="48"/>
      <c r="G202" s="38">
        <v>56.89</v>
      </c>
    </row>
  </sheetData>
  <mergeCells count="241">
    <mergeCell ref="A184:A202"/>
    <mergeCell ref="B184:B19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8:D198"/>
    <mergeCell ref="B199:B202"/>
    <mergeCell ref="C199:D199"/>
    <mergeCell ref="C200:D200"/>
    <mergeCell ref="C201:D201"/>
    <mergeCell ref="C202:D202"/>
    <mergeCell ref="C192:D192"/>
    <mergeCell ref="C193:D193"/>
    <mergeCell ref="C194:D194"/>
    <mergeCell ref="C195:D195"/>
    <mergeCell ref="C196:D196"/>
    <mergeCell ref="C197:D197"/>
    <mergeCell ref="C182:D182"/>
    <mergeCell ref="C183:D183"/>
    <mergeCell ref="C173:D173"/>
    <mergeCell ref="B174:B178"/>
    <mergeCell ref="C174:D174"/>
    <mergeCell ref="C175:D175"/>
    <mergeCell ref="C176:D176"/>
    <mergeCell ref="C177:D177"/>
    <mergeCell ref="C178:D178"/>
    <mergeCell ref="A156:G156"/>
    <mergeCell ref="A157:G157"/>
    <mergeCell ref="A158:A183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B166:B173"/>
    <mergeCell ref="C166:D166"/>
    <mergeCell ref="C167:D167"/>
    <mergeCell ref="C168:D168"/>
    <mergeCell ref="C169:D169"/>
    <mergeCell ref="C170:D170"/>
    <mergeCell ref="C171:D171"/>
    <mergeCell ref="C172:D172"/>
    <mergeCell ref="B179:B183"/>
    <mergeCell ref="C179:D179"/>
    <mergeCell ref="C180:D180"/>
    <mergeCell ref="C181:D181"/>
    <mergeCell ref="A144:A155"/>
    <mergeCell ref="B144:B149"/>
    <mergeCell ref="C144:D144"/>
    <mergeCell ref="C145:D145"/>
    <mergeCell ref="C146:D146"/>
    <mergeCell ref="C147:D147"/>
    <mergeCell ref="C148:D148"/>
    <mergeCell ref="B137:B138"/>
    <mergeCell ref="C137:D137"/>
    <mergeCell ref="C138:D138"/>
    <mergeCell ref="B139:B141"/>
    <mergeCell ref="C139:D139"/>
    <mergeCell ref="C140:D140"/>
    <mergeCell ref="C141:D141"/>
    <mergeCell ref="C149:D149"/>
    <mergeCell ref="B150:B155"/>
    <mergeCell ref="C150:D150"/>
    <mergeCell ref="C151:D151"/>
    <mergeCell ref="C152:D152"/>
    <mergeCell ref="C153:D153"/>
    <mergeCell ref="C154:D154"/>
    <mergeCell ref="C155:D155"/>
    <mergeCell ref="B142:B143"/>
    <mergeCell ref="C142:D142"/>
    <mergeCell ref="A123:A143"/>
    <mergeCell ref="B123:B134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43:D143"/>
    <mergeCell ref="C116:D116"/>
    <mergeCell ref="B117:B118"/>
    <mergeCell ref="C117:D117"/>
    <mergeCell ref="C118:D118"/>
    <mergeCell ref="C131:D131"/>
    <mergeCell ref="C132:D132"/>
    <mergeCell ref="C133:D133"/>
    <mergeCell ref="C134:D134"/>
    <mergeCell ref="B135:B136"/>
    <mergeCell ref="C135:D135"/>
    <mergeCell ref="C136:D136"/>
    <mergeCell ref="C109:D109"/>
    <mergeCell ref="C110:D110"/>
    <mergeCell ref="C111:D111"/>
    <mergeCell ref="C112:D112"/>
    <mergeCell ref="C113:D113"/>
    <mergeCell ref="C114:D114"/>
    <mergeCell ref="A101:G101"/>
    <mergeCell ref="A102:G102"/>
    <mergeCell ref="A103:A122"/>
    <mergeCell ref="B103:B114"/>
    <mergeCell ref="C103:D103"/>
    <mergeCell ref="C104:D104"/>
    <mergeCell ref="C105:D105"/>
    <mergeCell ref="C106:D106"/>
    <mergeCell ref="C107:D107"/>
    <mergeCell ref="C108:D108"/>
    <mergeCell ref="B119:B120"/>
    <mergeCell ref="C119:D119"/>
    <mergeCell ref="C120:D120"/>
    <mergeCell ref="B121:B122"/>
    <mergeCell ref="C121:D121"/>
    <mergeCell ref="C122:D122"/>
    <mergeCell ref="B115:B116"/>
    <mergeCell ref="C115:D115"/>
    <mergeCell ref="A82:A100"/>
    <mergeCell ref="B82:B87"/>
    <mergeCell ref="C82:D82"/>
    <mergeCell ref="C83:D83"/>
    <mergeCell ref="C84:D84"/>
    <mergeCell ref="C85:D85"/>
    <mergeCell ref="C86:D86"/>
    <mergeCell ref="C87:D87"/>
    <mergeCell ref="B88:B89"/>
    <mergeCell ref="C88:D88"/>
    <mergeCell ref="B94:B95"/>
    <mergeCell ref="C94:D94"/>
    <mergeCell ref="C95:D95"/>
    <mergeCell ref="B96:B100"/>
    <mergeCell ref="C96:D96"/>
    <mergeCell ref="C97:D97"/>
    <mergeCell ref="C98:D98"/>
    <mergeCell ref="C99:D99"/>
    <mergeCell ref="C100:D100"/>
    <mergeCell ref="C80:D80"/>
    <mergeCell ref="C81:D81"/>
    <mergeCell ref="C89:D89"/>
    <mergeCell ref="B90:B91"/>
    <mergeCell ref="C90:D90"/>
    <mergeCell ref="C91:D91"/>
    <mergeCell ref="B92:B93"/>
    <mergeCell ref="C92:D92"/>
    <mergeCell ref="C93:D93"/>
    <mergeCell ref="C70:D70"/>
    <mergeCell ref="B71:B72"/>
    <mergeCell ref="C71:D71"/>
    <mergeCell ref="C72:D72"/>
    <mergeCell ref="B73:B74"/>
    <mergeCell ref="C73:D73"/>
    <mergeCell ref="C74:D74"/>
    <mergeCell ref="A63:A81"/>
    <mergeCell ref="B63:B68"/>
    <mergeCell ref="C63:D63"/>
    <mergeCell ref="C64:D64"/>
    <mergeCell ref="C65:D65"/>
    <mergeCell ref="C66:D66"/>
    <mergeCell ref="C67:D67"/>
    <mergeCell ref="C68:D68"/>
    <mergeCell ref="B69:B70"/>
    <mergeCell ref="C69:D69"/>
    <mergeCell ref="B75:B76"/>
    <mergeCell ref="C75:D75"/>
    <mergeCell ref="C76:D76"/>
    <mergeCell ref="B77:B81"/>
    <mergeCell ref="C77:D77"/>
    <mergeCell ref="C78:D78"/>
    <mergeCell ref="C79:D79"/>
    <mergeCell ref="C59:D59"/>
    <mergeCell ref="C60:D60"/>
    <mergeCell ref="A61:G61"/>
    <mergeCell ref="A62:G62"/>
    <mergeCell ref="C48:D48"/>
    <mergeCell ref="C49:D49"/>
    <mergeCell ref="A50:A60"/>
    <mergeCell ref="B50:G50"/>
    <mergeCell ref="C51:D51"/>
    <mergeCell ref="C52:D52"/>
    <mergeCell ref="C53:D53"/>
    <mergeCell ref="C54:D54"/>
    <mergeCell ref="C55:D55"/>
    <mergeCell ref="C56:D56"/>
    <mergeCell ref="A42:A49"/>
    <mergeCell ref="B42:G42"/>
    <mergeCell ref="C43:D43"/>
    <mergeCell ref="C44:D44"/>
    <mergeCell ref="C45:D45"/>
    <mergeCell ref="C46:D46"/>
    <mergeCell ref="C47:D47"/>
    <mergeCell ref="C57:D57"/>
    <mergeCell ref="C58:D58"/>
    <mergeCell ref="C30:D30"/>
    <mergeCell ref="A31:A41"/>
    <mergeCell ref="B31:G31"/>
    <mergeCell ref="C32:D32"/>
    <mergeCell ref="C33:D33"/>
    <mergeCell ref="C34:D34"/>
    <mergeCell ref="C35:D35"/>
    <mergeCell ref="C36:D36"/>
    <mergeCell ref="C37:D37"/>
    <mergeCell ref="C38:D38"/>
    <mergeCell ref="A20:A30"/>
    <mergeCell ref="B20:G20"/>
    <mergeCell ref="C22:D22"/>
    <mergeCell ref="C23:D23"/>
    <mergeCell ref="C24:D24"/>
    <mergeCell ref="C25:D25"/>
    <mergeCell ref="C26:D26"/>
    <mergeCell ref="C27:D27"/>
    <mergeCell ref="C28:D28"/>
    <mergeCell ref="C29:D29"/>
    <mergeCell ref="C39:D39"/>
    <mergeCell ref="C40:D40"/>
    <mergeCell ref="C41:D41"/>
    <mergeCell ref="A12:A19"/>
    <mergeCell ref="B12:G12"/>
    <mergeCell ref="C14:D14"/>
    <mergeCell ref="C15:D15"/>
    <mergeCell ref="C16:D16"/>
    <mergeCell ref="C17:D17"/>
    <mergeCell ref="C18:D18"/>
    <mergeCell ref="C19:D19"/>
    <mergeCell ref="A1:G1"/>
    <mergeCell ref="A3:G3"/>
    <mergeCell ref="A4:A11"/>
    <mergeCell ref="B4:G4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54874E05979D4FB6C8BBDA995081B4" ma:contentTypeVersion="6" ma:contentTypeDescription="Create a new document." ma:contentTypeScope="" ma:versionID="9236b76f961cb16ed4732449e73a690c">
  <xsd:schema xmlns:xsd="http://www.w3.org/2001/XMLSchema" xmlns:xs="http://www.w3.org/2001/XMLSchema" xmlns:p="http://schemas.microsoft.com/office/2006/metadata/properties" xmlns:ns2="d0f2e60d-beeb-4b09-a513-bd7947c891f1" xmlns:ns3="c6203a23-a469-4d9d-a5c8-da6e9f72b758" targetNamespace="http://schemas.microsoft.com/office/2006/metadata/properties" ma:root="true" ma:fieldsID="99ae4220ebb03571a42af5a7606ce243" ns2:_="" ns3:_="">
    <xsd:import namespace="d0f2e60d-beeb-4b09-a513-bd7947c891f1"/>
    <xsd:import namespace="c6203a23-a469-4d9d-a5c8-da6e9f72b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2e60d-beeb-4b09-a513-bd7947c891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03a23-a469-4d9d-a5c8-da6e9f72b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3EF326-552C-4017-A050-7E3C4BCECF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A64012-6C5E-4ECC-91FF-2BCB78C2A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2e60d-beeb-4b09-a513-bd7947c891f1"/>
    <ds:schemaRef ds:uri="c6203a23-a469-4d9d-a5c8-da6e9f72b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6B4E77-D622-4729-8CF3-E37B2953B6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Discount %</vt:lpstr>
      <vt:lpstr>Market Basket</vt:lpstr>
      <vt:lpstr>Alaska Pricing</vt:lpstr>
      <vt:lpstr>West Pricing</vt:lpstr>
      <vt:lpstr>East Pricing</vt:lpstr>
      <vt:lpstr>'Discount %'!Print_Titles</vt:lpstr>
      <vt:lpstr>'Market Basket'!Print_Titles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Hilderbrand</dc:creator>
  <cp:keywords/>
  <dc:description/>
  <cp:lastModifiedBy>Vivian, Bill</cp:lastModifiedBy>
  <cp:revision/>
  <cp:lastPrinted>2024-03-06T16:19:25Z</cp:lastPrinted>
  <dcterms:created xsi:type="dcterms:W3CDTF">2022-04-18T23:37:03Z</dcterms:created>
  <dcterms:modified xsi:type="dcterms:W3CDTF">2024-03-06T16:29:20Z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0x010100D754874E05979D4FB6C8BBDA995081B4</vt:lpwstr>
  </property>
</Properties>
</file>